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710" windowHeight="7950"/>
  </bookViews>
  <sheets>
    <sheet name="2.5.2.2 2005=100" sheetId="2" r:id="rId1"/>
    <sheet name="2.5.2.2 (2000=100)" sheetId="3" r:id="rId2"/>
  </sheets>
  <externalReferences>
    <externalReference r:id="rId3"/>
  </externalReferences>
  <definedNames>
    <definedName name="a" localSheetId="1">'[1]Im_v sort'!#REF!</definedName>
    <definedName name="a" localSheetId="0">'[1]Im_v sort'!#REF!</definedName>
    <definedName name="a">'[1]Im_v sort'!#REF!</definedName>
    <definedName name="g" localSheetId="1">'[1]Im_v sort'!#REF!</definedName>
    <definedName name="g" localSheetId="0">'[1]Im_v sort'!#REF!</definedName>
    <definedName name="g">'[1]Im_v sort'!#REF!</definedName>
    <definedName name="IM_G" localSheetId="1">'[1]Im_v sort'!#REF!</definedName>
    <definedName name="IM_G" localSheetId="0">'[1]Im_v sort'!#REF!</definedName>
    <definedName name="IM_G">'[1]Im_v sort'!#REF!</definedName>
    <definedName name="_xlnm.Print_Area" localSheetId="0">'2.5.2.2 2005=100'!$A$1:$I$53</definedName>
    <definedName name="_xlnm.Print_Titles" localSheetId="0">'2.5.2.2 2005=100'!$1:$9</definedName>
    <definedName name="q" localSheetId="1">'[1]Im_v sort'!#REF!</definedName>
    <definedName name="q" localSheetId="0">'[1]Im_v sort'!#REF!</definedName>
    <definedName name="q">'[1]Im_v sort'!#REF!</definedName>
    <definedName name="sd" localSheetId="1">'[1]Im_v sort'!#REF!</definedName>
    <definedName name="sd" localSheetId="0">'[1]Im_v sort'!#REF!</definedName>
    <definedName name="sd">'[1]Im_v sort'!#REF!</definedName>
    <definedName name="w" localSheetId="1">'[1]Im_v sort'!#REF!</definedName>
    <definedName name="w" localSheetId="0">'[1]Im_v sort'!#REF!</definedName>
    <definedName name="w">'[1]Im_v sort'!#REF!</definedName>
  </definedNames>
  <calcPr calcId="145621" iterate="1"/>
</workbook>
</file>

<file path=xl/calcChain.xml><?xml version="1.0" encoding="utf-8"?>
<calcChain xmlns="http://schemas.openxmlformats.org/spreadsheetml/2006/main">
  <c r="B50" i="2" l="1"/>
  <c r="B49" i="2" l="1"/>
  <c r="B48" i="2" l="1"/>
  <c r="B43" i="2" l="1"/>
  <c r="B44" i="2"/>
  <c r="B45" i="2"/>
  <c r="B46" i="2"/>
  <c r="B47" i="2"/>
  <c r="B42" i="3" l="1"/>
  <c r="I42" i="3" s="1"/>
  <c r="K42" i="3" s="1"/>
  <c r="I41" i="3"/>
  <c r="K41" i="3" s="1"/>
  <c r="B41" i="3"/>
  <c r="B40" i="3"/>
  <c r="I40" i="3" s="1"/>
  <c r="K40" i="3" s="1"/>
  <c r="I39" i="3"/>
  <c r="K39" i="3" s="1"/>
  <c r="B39" i="3"/>
  <c r="K38" i="3"/>
  <c r="B38" i="3"/>
  <c r="K37" i="3"/>
  <c r="B37" i="3"/>
  <c r="K36" i="3"/>
  <c r="B36" i="3"/>
  <c r="K35" i="3"/>
  <c r="B35" i="3"/>
  <c r="K34" i="3"/>
  <c r="B34" i="3"/>
  <c r="K33" i="3"/>
  <c r="B33" i="3"/>
  <c r="K32" i="3"/>
  <c r="B32" i="3"/>
  <c r="K31" i="3"/>
  <c r="B31" i="3"/>
  <c r="K30" i="3"/>
  <c r="B30" i="3"/>
  <c r="K29" i="3"/>
  <c r="B29" i="3"/>
  <c r="K28" i="3"/>
  <c r="B28" i="3"/>
  <c r="K27" i="3"/>
  <c r="B27" i="3"/>
  <c r="K26" i="3"/>
  <c r="B26" i="3"/>
  <c r="K25" i="3"/>
  <c r="B25" i="3"/>
  <c r="K24" i="3"/>
  <c r="B24" i="3"/>
  <c r="K23" i="3"/>
  <c r="B23" i="3"/>
  <c r="B22" i="3"/>
  <c r="I22" i="3" s="1"/>
  <c r="K22" i="3" s="1"/>
  <c r="I21" i="3"/>
  <c r="K21" i="3" s="1"/>
  <c r="B21" i="3"/>
  <c r="B20" i="3"/>
  <c r="I20" i="3" s="1"/>
  <c r="K20" i="3" s="1"/>
  <c r="I19" i="3"/>
  <c r="K19" i="3" s="1"/>
  <c r="B19" i="3"/>
  <c r="B18" i="3"/>
  <c r="I18" i="3" s="1"/>
  <c r="K18" i="3" s="1"/>
  <c r="I17" i="3"/>
  <c r="K17" i="3" s="1"/>
  <c r="B17" i="3"/>
  <c r="B16" i="3"/>
  <c r="I16" i="3" s="1"/>
  <c r="K16" i="3" s="1"/>
  <c r="I15" i="3"/>
  <c r="K15" i="3" s="1"/>
  <c r="B15" i="3"/>
  <c r="B14" i="3"/>
  <c r="I14" i="3" s="1"/>
  <c r="K14" i="3" s="1"/>
  <c r="I13" i="3"/>
  <c r="K13" i="3" s="1"/>
  <c r="B13" i="3"/>
  <c r="B12" i="3"/>
  <c r="I12" i="3" s="1"/>
  <c r="K12" i="3" s="1"/>
  <c r="I11" i="3"/>
  <c r="K11" i="3" s="1"/>
  <c r="B11" i="3"/>
  <c r="B42" i="2" l="1"/>
  <c r="B12" i="2" l="1"/>
  <c r="B11" i="2" l="1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 l="1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</calcChain>
</file>

<file path=xl/sharedStrings.xml><?xml version="1.0" encoding="utf-8"?>
<sst xmlns="http://schemas.openxmlformats.org/spreadsheetml/2006/main" count="162" uniqueCount="101">
  <si>
    <t>JADUAL 2.5.2.2 : KELUARAN DALAM NEGERI KASAR MENGIKUT JENIS PERBELANJAAN PADA HARGA SEMASA,</t>
  </si>
  <si>
    <r>
      <t>RM ( Juta</t>
    </r>
    <r>
      <rPr>
        <i/>
        <sz val="10"/>
        <rFont val="Arial"/>
        <family val="2"/>
      </rPr>
      <t>/Million</t>
    </r>
    <r>
      <rPr>
        <b/>
        <sz val="10"/>
        <rFont val="Arial"/>
        <family val="2"/>
      </rPr>
      <t xml:space="preserve"> )</t>
    </r>
  </si>
  <si>
    <t>Perbelanjaan Penggunaan Akhir</t>
  </si>
  <si>
    <t xml:space="preserve">Pembentukan Modal </t>
  </si>
  <si>
    <t>Perubahan Stok</t>
  </si>
  <si>
    <t xml:space="preserve">Eksport Barang </t>
  </si>
  <si>
    <t xml:space="preserve">Import Barang </t>
  </si>
  <si>
    <t xml:space="preserve">KDNK </t>
  </si>
  <si>
    <t xml:space="preserve">Pendapatan Negara Kasar </t>
  </si>
  <si>
    <t>Final Consumption Expenditure</t>
  </si>
  <si>
    <t>Tetap Kasar</t>
  </si>
  <si>
    <t>Changes in Stocks</t>
  </si>
  <si>
    <t>dan Perkhidmatan</t>
  </si>
  <si>
    <t>Pada Harga Pembeli</t>
  </si>
  <si>
    <t>(PNK)</t>
  </si>
  <si>
    <t>Jumlah</t>
  </si>
  <si>
    <t>Swasta</t>
  </si>
  <si>
    <t xml:space="preserve">Gross Fixed </t>
  </si>
  <si>
    <t>Exports of Goods</t>
  </si>
  <si>
    <t xml:space="preserve">Imports of Goods </t>
  </si>
  <si>
    <t xml:space="preserve">GDP </t>
  </si>
  <si>
    <t xml:space="preserve">Gross National Income </t>
  </si>
  <si>
    <r>
      <t>Tempoh/</t>
    </r>
    <r>
      <rPr>
        <i/>
        <sz val="10"/>
        <rFont val="Arial"/>
        <family val="2"/>
      </rPr>
      <t>Period</t>
    </r>
  </si>
  <si>
    <t>Total</t>
  </si>
  <si>
    <t>Government</t>
  </si>
  <si>
    <t>Private</t>
  </si>
  <si>
    <t>Capital Formation</t>
  </si>
  <si>
    <t>and Services</t>
  </si>
  <si>
    <t>at Purchasers' Prices</t>
  </si>
  <si>
    <t>(GNI)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</si>
  <si>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</si>
  <si>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</si>
  <si>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</si>
  <si>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</si>
  <si>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</si>
  <si>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</si>
  <si>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</si>
  <si>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</si>
  <si>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</si>
  <si>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</si>
  <si>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</si>
  <si>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Sumber : Jabatan Perangkaan Malaysia</t>
  </si>
  <si>
    <t>Source: Department of Statistics Malaysia</t>
  </si>
  <si>
    <t>2007Q4</t>
  </si>
  <si>
    <t>2008Q1</t>
  </si>
  <si>
    <t>2008Q2</t>
  </si>
  <si>
    <t>Kerajaan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</si>
  <si>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</si>
  <si>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</si>
  <si>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</si>
  <si>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</si>
  <si>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</si>
  <si>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</si>
  <si>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</si>
  <si>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</si>
  <si>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</si>
  <si>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</si>
  <si>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</si>
  <si>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</si>
  <si>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</si>
  <si>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</si>
  <si>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2012Q2</t>
  </si>
  <si>
    <t>2012Q1</t>
  </si>
  <si>
    <t>2012Q3</t>
  </si>
  <si>
    <t>2012Q4</t>
  </si>
  <si>
    <t>2013Q1</t>
  </si>
  <si>
    <t xml:space="preserve">                      2005-SEMASA, MALAYSIA (2005=100)</t>
  </si>
  <si>
    <t>Table 2.5.2.2: Gross Domestic Product by Type of Expenditure at Current Prices, 2005-Current, Malaysia (2005=100)</t>
  </si>
  <si>
    <t xml:space="preserve">Bayaran Pendapatan Faktor </t>
  </si>
  <si>
    <t>Bersih dari Luar Negeri</t>
  </si>
  <si>
    <t xml:space="preserve">Net Factor Income </t>
  </si>
  <si>
    <t>Payments from Abroad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</si>
  <si>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</si>
  <si>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</si>
  <si>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</si>
  <si>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</si>
  <si>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</si>
  <si>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</si>
  <si>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</si>
  <si>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</si>
  <si>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</si>
  <si>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</si>
  <si>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</si>
  <si>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</si>
  <si>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</si>
  <si>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</si>
  <si>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</si>
  <si>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</si>
  <si>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</si>
  <si>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</si>
  <si>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</si>
  <si>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</si>
  <si>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 xml:space="preserve">                    2005-2011, MALAYSIA (2000=100)</t>
  </si>
  <si>
    <t>Table 2.5.2.2: Gross Domestic Product by Type of Expenditure at Current Prices,  2005-2011, Malaysia (2000=100)</t>
  </si>
  <si>
    <t>2013Q2</t>
  </si>
  <si>
    <t>2013Q3</t>
  </si>
  <si>
    <t>2013Q4</t>
  </si>
  <si>
    <t>2014Q1</t>
  </si>
  <si>
    <t>2014Q2</t>
  </si>
  <si>
    <t>2014Q3</t>
  </si>
  <si>
    <t>2014Q4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</si>
</sst>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</cellStyleXfs>
  <cellXfs count="70">
    <xf numFmtId="0" fontId="0" fillId="0" borderId="0" xfId="0"/>
    <xf numFmtId="0" fontId="2" fillId="0" borderId="0" xfId="9" applyFont="1"/>
    <xf numFmtId="0" fontId="3" fillId="0" borderId="0" xfId="9" applyFont="1" applyBorder="1"/>
    <xf numFmtId="0" fontId="1" fillId="0" borderId="0" xfId="9" applyFont="1"/>
    <xf numFmtId="0" fontId="3" fillId="0" borderId="0" xfId="9" applyFont="1"/>
    <xf numFmtId="0" fontId="2" fillId="0" borderId="1" xfId="9" applyFont="1" applyBorder="1" applyAlignment="1">
      <alignment horizontal="right"/>
    </xf>
    <xf numFmtId="0" fontId="3" fillId="0" borderId="1" xfId="9" applyFont="1" applyBorder="1"/>
    <xf numFmtId="0" fontId="1" fillId="0" borderId="2" xfId="9" applyBorder="1"/>
    <xf numFmtId="0" fontId="2" fillId="0" borderId="2" xfId="9" applyFont="1" applyBorder="1" applyAlignment="1">
      <alignment horizontal="center" wrapText="1"/>
    </xf>
    <xf numFmtId="0" fontId="4" fillId="0" borderId="0" xfId="9" applyFont="1"/>
    <xf numFmtId="0" fontId="1" fillId="0" borderId="0" xfId="9"/>
    <xf numFmtId="0" fontId="5" fillId="0" borderId="0" xfId="9" applyFont="1" applyBorder="1"/>
    <xf numFmtId="0" fontId="2" fillId="0" borderId="0" xfId="9" applyFont="1" applyBorder="1" applyAlignment="1">
      <alignment horizontal="center"/>
    </xf>
    <xf numFmtId="0" fontId="2" fillId="0" borderId="0" xfId="9" applyFont="1" applyBorder="1" applyAlignment="1">
      <alignment horizontal="center" wrapText="1"/>
    </xf>
    <xf numFmtId="0" fontId="6" fillId="0" borderId="0" xfId="9" applyFont="1"/>
    <xf numFmtId="0" fontId="2" fillId="0" borderId="0" xfId="9" applyFont="1" applyBorder="1"/>
    <xf numFmtId="0" fontId="3" fillId="0" borderId="0" xfId="9" applyFont="1" applyBorder="1" applyAlignment="1">
      <alignment horizontal="center" wrapText="1"/>
    </xf>
    <xf numFmtId="0" fontId="2" fillId="0" borderId="1" xfId="9" applyFont="1" applyBorder="1"/>
    <xf numFmtId="0" fontId="3" fillId="0" borderId="1" xfId="9" applyFont="1" applyBorder="1" applyAlignment="1">
      <alignment horizontal="center"/>
    </xf>
    <xf numFmtId="0" fontId="1" fillId="0" borderId="1" xfId="9" applyFont="1" applyBorder="1" applyAlignment="1">
      <alignment horizontal="center"/>
    </xf>
    <xf numFmtId="0" fontId="1" fillId="0" borderId="0" xfId="9" applyFont="1" applyBorder="1" applyAlignment="1">
      <alignment horizontal="center"/>
    </xf>
    <xf numFmtId="0" fontId="4" fillId="0" borderId="0" xfId="9" applyFont="1" applyBorder="1" applyAlignment="1">
      <alignment horizontal="center"/>
    </xf>
    <xf numFmtId="3" fontId="4" fillId="0" borderId="0" xfId="1" applyNumberFormat="1" applyFont="1" applyBorder="1" applyAlignment="1">
      <alignment horizontal="right" indent="1"/>
    </xf>
    <xf numFmtId="3" fontId="4" fillId="0" borderId="0" xfId="1" applyNumberFormat="1" applyFont="1" applyBorder="1" applyAlignment="1">
      <alignment horizontal="right" indent="2"/>
    </xf>
    <xf numFmtId="3" fontId="4" fillId="0" borderId="0" xfId="1" applyNumberFormat="1" applyFont="1" applyBorder="1" applyAlignment="1">
      <alignment horizontal="right" indent="3"/>
    </xf>
    <xf numFmtId="3" fontId="4" fillId="0" borderId="0" xfId="1" applyNumberFormat="1" applyFont="1" applyBorder="1" applyAlignment="1">
      <alignment horizontal="right" indent="5"/>
    </xf>
    <xf numFmtId="3" fontId="4" fillId="0" borderId="0" xfId="9" applyNumberFormat="1" applyFont="1" applyBorder="1" applyAlignment="1">
      <alignment horizontal="center"/>
    </xf>
    <xf numFmtId="0" fontId="1" fillId="0" borderId="0" xfId="9" applyBorder="1"/>
    <xf numFmtId="0" fontId="7" fillId="0" borderId="0" xfId="9" applyFont="1"/>
    <xf numFmtId="3" fontId="4" fillId="0" borderId="0" xfId="9" applyNumberFormat="1" applyFont="1" applyBorder="1" applyAlignment="1">
      <alignment horizontal="right" indent="1"/>
    </xf>
    <xf numFmtId="3" fontId="4" fillId="0" borderId="0" xfId="1" applyNumberFormat="1" applyFont="1" applyBorder="1" applyAlignment="1">
      <alignment horizontal="right" indent="4"/>
    </xf>
    <xf numFmtId="0" fontId="8" fillId="0" borderId="0" xfId="9" applyFont="1"/>
    <xf numFmtId="0" fontId="1" fillId="0" borderId="0" xfId="9" applyFont="1" applyBorder="1" applyAlignment="1"/>
    <xf numFmtId="3" fontId="4" fillId="0" borderId="0" xfId="9" applyNumberFormat="1" applyFont="1" applyBorder="1" applyAlignment="1">
      <alignment horizontal="right" indent="5"/>
    </xf>
    <xf numFmtId="3" fontId="4" fillId="0" borderId="1" xfId="1" applyNumberFormat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right" indent="1"/>
    </xf>
    <xf numFmtId="3" fontId="4" fillId="0" borderId="1" xfId="1" applyNumberFormat="1" applyFont="1" applyFill="1" applyBorder="1" applyAlignment="1">
      <alignment horizontal="right" indent="2"/>
    </xf>
    <xf numFmtId="3" fontId="4" fillId="0" borderId="1" xfId="1" applyNumberFormat="1" applyFont="1" applyFill="1" applyBorder="1" applyAlignment="1">
      <alignment horizontal="right" indent="3"/>
    </xf>
    <xf numFmtId="0" fontId="1" fillId="0" borderId="0" xfId="9" applyFill="1" applyBorder="1"/>
    <xf numFmtId="164" fontId="4" fillId="0" borderId="0" xfId="1" applyNumberFormat="1" applyFont="1" applyBorder="1" applyAlignment="1">
      <alignment horizontal="right" indent="3"/>
    </xf>
    <xf numFmtId="3" fontId="4" fillId="0" borderId="0" xfId="1" applyNumberFormat="1" applyFont="1" applyFill="1" applyBorder="1" applyAlignment="1">
      <alignment horizontal="right" indent="1"/>
    </xf>
    <xf numFmtId="3" fontId="4" fillId="0" borderId="0" xfId="1" applyNumberFormat="1" applyFont="1" applyFill="1" applyBorder="1" applyAlignment="1">
      <alignment horizontal="right" indent="2"/>
    </xf>
    <xf numFmtId="3" fontId="4" fillId="0" borderId="0" xfId="1" applyNumberFormat="1" applyFont="1" applyFill="1" applyBorder="1" applyAlignment="1">
      <alignment horizontal="right" indent="3"/>
    </xf>
    <xf numFmtId="0" fontId="1" fillId="0" borderId="0" xfId="9" applyFill="1"/>
    <xf numFmtId="0" fontId="2" fillId="0" borderId="2" xfId="9" applyFont="1" applyBorder="1" applyAlignment="1">
      <alignment horizontal="center"/>
    </xf>
    <xf numFmtId="0" fontId="3" fillId="0" borderId="0" xfId="9" applyFont="1" applyBorder="1" applyAlignment="1">
      <alignment horizontal="center"/>
    </xf>
    <xf numFmtId="3" fontId="1" fillId="0" borderId="0" xfId="9" applyNumberFormat="1"/>
    <xf numFmtId="3" fontId="4" fillId="0" borderId="1" xfId="1" applyNumberFormat="1" applyFont="1" applyFill="1" applyBorder="1" applyAlignment="1">
      <alignment horizontal="right" indent="5"/>
    </xf>
    <xf numFmtId="3" fontId="4" fillId="2" borderId="0" xfId="1" applyNumberFormat="1" applyFont="1" applyFill="1" applyBorder="1" applyAlignment="1">
      <alignment horizontal="right" indent="3"/>
    </xf>
    <xf numFmtId="0" fontId="2" fillId="0" borderId="2" xfId="9" applyFont="1" applyBorder="1" applyAlignment="1">
      <alignment horizontal="center"/>
    </xf>
    <xf numFmtId="0" fontId="3" fillId="0" borderId="0" xfId="9" applyFont="1" applyBorder="1" applyAlignment="1">
      <alignment horizontal="center"/>
    </xf>
    <xf numFmtId="0" fontId="1" fillId="0" borderId="3" xfId="9" applyBorder="1"/>
    <xf numFmtId="0" fontId="5" fillId="0" borderId="5" xfId="9" applyFont="1" applyBorder="1"/>
    <xf numFmtId="0" fontId="2" fillId="0" borderId="5" xfId="9" applyFont="1" applyBorder="1"/>
    <xf numFmtId="0" fontId="3" fillId="0" borderId="0" xfId="9" applyFont="1" applyBorder="1" applyAlignment="1">
      <alignment horizontal="center"/>
    </xf>
    <xf numFmtId="0" fontId="2" fillId="0" borderId="3" xfId="9" applyFont="1" applyBorder="1"/>
    <xf numFmtId="0" fontId="3" fillId="0" borderId="2" xfId="9" applyFont="1" applyBorder="1" applyAlignment="1">
      <alignment horizontal="center"/>
    </xf>
    <xf numFmtId="0" fontId="1" fillId="0" borderId="2" xfId="9" applyFont="1" applyBorder="1" applyAlignment="1">
      <alignment horizontal="center"/>
    </xf>
    <xf numFmtId="0" fontId="3" fillId="0" borderId="4" xfId="9" applyFont="1" applyBorder="1" applyAlignment="1">
      <alignment horizontal="center"/>
    </xf>
    <xf numFmtId="0" fontId="4" fillId="0" borderId="5" xfId="9" applyFont="1" applyFill="1" applyBorder="1" applyAlignment="1">
      <alignment horizontal="center"/>
    </xf>
    <xf numFmtId="3" fontId="4" fillId="0" borderId="6" xfId="1" applyNumberFormat="1" applyFont="1" applyFill="1" applyBorder="1" applyAlignment="1">
      <alignment horizontal="right" indent="3"/>
    </xf>
    <xf numFmtId="0" fontId="4" fillId="0" borderId="5" xfId="9" applyFont="1" applyBorder="1" applyAlignment="1">
      <alignment horizontal="center"/>
    </xf>
    <xf numFmtId="3" fontId="4" fillId="0" borderId="6" xfId="1" applyNumberFormat="1" applyFont="1" applyBorder="1" applyAlignment="1">
      <alignment horizontal="right" indent="3"/>
    </xf>
    <xf numFmtId="0" fontId="4" fillId="0" borderId="7" xfId="9" applyFont="1" applyBorder="1" applyAlignment="1">
      <alignment horizontal="center"/>
    </xf>
    <xf numFmtId="3" fontId="4" fillId="0" borderId="1" xfId="1" applyNumberFormat="1" applyFont="1" applyBorder="1" applyAlignment="1">
      <alignment horizontal="right" indent="1"/>
    </xf>
    <xf numFmtId="3" fontId="4" fillId="0" borderId="1" xfId="1" applyNumberFormat="1" applyFont="1" applyBorder="1" applyAlignment="1">
      <alignment horizontal="right" indent="2"/>
    </xf>
    <xf numFmtId="3" fontId="4" fillId="0" borderId="1" xfId="1" applyNumberFormat="1" applyFont="1" applyBorder="1" applyAlignment="1">
      <alignment horizontal="right" indent="3"/>
    </xf>
    <xf numFmtId="3" fontId="4" fillId="0" borderId="8" xfId="1" applyNumberFormat="1" applyFont="1" applyBorder="1" applyAlignment="1">
      <alignment horizontal="right" indent="3"/>
    </xf>
    <xf numFmtId="0" fontId="2" fillId="0" borderId="2" xfId="9" applyFont="1" applyBorder="1" applyAlignment="1">
      <alignment horizontal="center"/>
    </xf>
    <xf numFmtId="0" fontId="3" fillId="0" borderId="0" xfId="9" applyFont="1" applyBorder="1" applyAlignment="1">
      <alignment horizontal="center"/>
    </xf>
  </cellXfs>
  <cellStyles count="17">
    <cellStyle name="Comma 2" xfId="1"/>
    <cellStyle name="Comma 3" xfId="2"/>
    <cellStyle name="Comma 3 2" xfId="3"/>
    <cellStyle name="Comma 3 3" xfId="4"/>
    <cellStyle name="Comma 4" xfId="5"/>
    <cellStyle name="Comma 4 2" xfId="6"/>
    <cellStyle name="Comma 5" xfId="7"/>
    <cellStyle name="Comma 6" xfId="8"/>
    <cellStyle name="Normal" xfId="0" builtinId="0"/>
    <cellStyle name="Normal 2" xfId="9"/>
    <cellStyle name="Normal 3" xfId="10"/>
    <cellStyle name="Normal 3 2" xfId="11"/>
    <cellStyle name="Normal 3 3" xfId="12"/>
    <cellStyle name="Normal 4" xfId="13"/>
    <cellStyle name="Normal 4 2" xfId="14"/>
    <cellStyle name="Normal 5" xfId="15"/>
    <cellStyle name="Normal 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uapp01\shared\Data\Ann\En%20Zakir%20&amp;%20Ann\Trade\Exports%20and%20Imports%20by%20Destination%20&amp;%20Country%20of%20Origin\update%20monthly\Malaysia's%20Trade%20with%20All%20Countries%201990-2007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Monthly 2007"/>
      <sheetName val=" Imp Monthly 2007"/>
      <sheetName val=" Total Trade Monthly 2007"/>
      <sheetName val="Trade Bal Monthly 2007 "/>
      <sheetName val="Export Yearly "/>
      <sheetName val="Export Yearly (%)"/>
      <sheetName val="Import Yearly "/>
      <sheetName val="Import Yearly  (%)"/>
      <sheetName val="Total Trade Yearly "/>
      <sheetName val="Trade Bal Yearly "/>
      <sheetName val="END HERE"/>
      <sheetName val="All_original"/>
      <sheetName val="Import"/>
      <sheetName val="Export"/>
      <sheetName val="china"/>
      <sheetName val="Total Trade (RM mil)"/>
      <sheetName val="Total Trade (Share)"/>
      <sheetName val="Total Trade (sort)"/>
      <sheetName val="Im_v sort"/>
      <sheetName val="Ex_v sort"/>
      <sheetName val="Import (Share)"/>
      <sheetName val="Export (Share)"/>
      <sheetName val="Import (Growth)"/>
      <sheetName val="Export (Growth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61"/>
  <sheetViews>
    <sheetView tabSelected="1" view="pageBreakPreview" zoomScale="90" zoomScaleSheetLayoutView="90" workbookViewId="0">
      <pane ySplit="10" topLeftCell="A34" activePane="bottomLeft" state="frozen"/>
      <selection pane="bottomLeft" activeCell="I50" sqref="I50"/>
    </sheetView>
  </sheetViews>
  <sheetFormatPr defaultRowHeight="12.75" x14ac:dyDescent="0.2"/>
  <cols>
    <col min="1" max="1" width="18.140625" style="10" customWidth="1"/>
    <col min="2" max="2" width="12" style="10" customWidth="1"/>
    <col min="3" max="4" width="15.85546875" style="10" customWidth="1"/>
    <col min="5" max="5" width="20.5703125" style="10" bestFit="1" customWidth="1"/>
    <col min="6" max="6" width="17.7109375" style="10" bestFit="1" customWidth="1"/>
    <col min="7" max="8" width="18" style="10" bestFit="1" customWidth="1"/>
    <col min="9" max="9" width="20.140625" style="10" bestFit="1" customWidth="1"/>
    <col min="10" max="19" width="8.7109375" style="10" customWidth="1"/>
    <col min="20" max="16384" width="9.140625" style="10"/>
  </cols>
  <sheetData>
    <row r="1" spans="1:18" s="3" customFormat="1" ht="15.75" customHeight="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8" s="3" customFormat="1" ht="15.75" customHeight="1" x14ac:dyDescent="0.2">
      <c r="A2" s="1" t="s">
        <v>66</v>
      </c>
      <c r="B2" s="1"/>
      <c r="C2" s="2"/>
      <c r="D2" s="2"/>
      <c r="E2" s="2"/>
      <c r="F2" s="2"/>
      <c r="G2" s="2"/>
      <c r="H2" s="2"/>
      <c r="I2" s="2"/>
    </row>
    <row r="3" spans="1:18" s="3" customFormat="1" ht="15.75" customHeight="1" x14ac:dyDescent="0.2">
      <c r="A3" s="4" t="s">
        <v>67</v>
      </c>
      <c r="B3" s="4"/>
      <c r="C3" s="2"/>
      <c r="D3" s="2"/>
      <c r="E3" s="2"/>
      <c r="F3" s="2"/>
      <c r="G3" s="2"/>
      <c r="H3" s="2"/>
      <c r="I3" s="2"/>
    </row>
    <row r="4" spans="1:18" s="3" customFormat="1" ht="10.5" customHeight="1" x14ac:dyDescent="0.2">
      <c r="A4" s="4"/>
      <c r="B4" s="4"/>
      <c r="C4" s="2"/>
      <c r="D4" s="2"/>
      <c r="E4" s="2"/>
      <c r="F4" s="2"/>
      <c r="G4" s="2"/>
      <c r="H4" s="2"/>
      <c r="I4" s="2"/>
    </row>
    <row r="5" spans="1:18" s="3" customFormat="1" ht="15" customHeight="1" thickBot="1" x14ac:dyDescent="0.25">
      <c r="A5" s="5" t="s">
        <v>1</v>
      </c>
      <c r="B5" s="5"/>
      <c r="C5" s="6"/>
      <c r="D5" s="6"/>
      <c r="E5" s="6"/>
      <c r="F5" s="6"/>
      <c r="G5" s="6"/>
      <c r="H5" s="6"/>
      <c r="I5" s="5"/>
    </row>
    <row r="6" spans="1:18" ht="25.5" customHeight="1" x14ac:dyDescent="0.2">
      <c r="A6" s="51"/>
      <c r="B6" s="68" t="s">
        <v>2</v>
      </c>
      <c r="C6" s="68"/>
      <c r="D6" s="68"/>
      <c r="E6" s="49" t="s">
        <v>3</v>
      </c>
      <c r="F6" s="49" t="s">
        <v>4</v>
      </c>
      <c r="G6" s="8" t="s">
        <v>5</v>
      </c>
      <c r="H6" s="8" t="s">
        <v>6</v>
      </c>
      <c r="I6" s="49" t="s">
        <v>7</v>
      </c>
      <c r="J6" s="9"/>
      <c r="K6" s="9"/>
      <c r="L6" s="9"/>
      <c r="M6" s="9"/>
      <c r="N6" s="9"/>
      <c r="O6" s="9"/>
      <c r="P6" s="9"/>
      <c r="Q6" s="9"/>
      <c r="R6" s="9"/>
    </row>
    <row r="7" spans="1:18" s="4" customFormat="1" ht="25.5" customHeight="1" x14ac:dyDescent="0.2">
      <c r="A7" s="52"/>
      <c r="B7" s="69" t="s">
        <v>9</v>
      </c>
      <c r="C7" s="69"/>
      <c r="D7" s="69"/>
      <c r="E7" s="12" t="s">
        <v>10</v>
      </c>
      <c r="F7" s="50" t="s">
        <v>11</v>
      </c>
      <c r="G7" s="13" t="s">
        <v>12</v>
      </c>
      <c r="H7" s="12" t="s">
        <v>12</v>
      </c>
      <c r="I7" s="12" t="s">
        <v>13</v>
      </c>
      <c r="J7" s="14"/>
      <c r="K7" s="14"/>
      <c r="L7" s="14"/>
      <c r="M7" s="14"/>
      <c r="N7" s="14"/>
      <c r="O7" s="14"/>
      <c r="P7" s="14"/>
      <c r="Q7" s="14"/>
      <c r="R7" s="14"/>
    </row>
    <row r="8" spans="1:18" ht="25.5" customHeight="1" x14ac:dyDescent="0.2">
      <c r="A8" s="53"/>
      <c r="B8" s="12" t="s">
        <v>15</v>
      </c>
      <c r="C8" s="12" t="s">
        <v>46</v>
      </c>
      <c r="D8" s="12" t="s">
        <v>16</v>
      </c>
      <c r="E8" s="50" t="s">
        <v>17</v>
      </c>
      <c r="F8" s="12"/>
      <c r="G8" s="16" t="s">
        <v>18</v>
      </c>
      <c r="H8" s="16" t="s">
        <v>19</v>
      </c>
      <c r="I8" s="50" t="s">
        <v>20</v>
      </c>
      <c r="J8" s="9"/>
      <c r="K8" s="9"/>
      <c r="L8" s="9"/>
      <c r="M8" s="9"/>
      <c r="N8" s="9"/>
      <c r="O8" s="9"/>
      <c r="P8" s="9"/>
      <c r="Q8" s="9"/>
      <c r="R8" s="9"/>
    </row>
    <row r="9" spans="1:18" ht="14.25" customHeight="1" thickBot="1" x14ac:dyDescent="0.25">
      <c r="A9" s="53" t="s">
        <v>22</v>
      </c>
      <c r="B9" s="54" t="s">
        <v>23</v>
      </c>
      <c r="C9" s="54" t="s">
        <v>24</v>
      </c>
      <c r="D9" s="54" t="s">
        <v>25</v>
      </c>
      <c r="E9" s="54" t="s">
        <v>26</v>
      </c>
      <c r="F9" s="20"/>
      <c r="G9" s="54" t="s">
        <v>27</v>
      </c>
      <c r="H9" s="20" t="s">
        <v>27</v>
      </c>
      <c r="I9" s="54" t="s">
        <v>28</v>
      </c>
    </row>
    <row r="10" spans="1:18" ht="8.25" customHeight="1" x14ac:dyDescent="0.2">
      <c r="A10" s="55"/>
      <c r="B10" s="56"/>
      <c r="C10" s="56"/>
      <c r="D10" s="56"/>
      <c r="E10" s="56"/>
      <c r="F10" s="57"/>
      <c r="G10" s="56"/>
      <c r="H10" s="57"/>
      <c r="I10" s="58"/>
    </row>
    <row r="11" spans="1:18" s="43" customFormat="1" ht="18" customHeight="1" x14ac:dyDescent="0.2">
      <c r="A11" s="59" t="s">
        <v>30</v>
      </c>
      <c r="B11" s="40">
        <f t="shared" ref="B11:B26" si="0">C11+D11</f>
        <v>70986</v>
      </c>
      <c r="C11" s="41">
        <v>12303</v>
      </c>
      <c r="D11" s="41">
        <v>58683</v>
      </c>
      <c r="E11" s="42">
        <v>27212</v>
      </c>
      <c r="F11" s="42">
        <v>-2643</v>
      </c>
      <c r="G11" s="42">
        <v>142438</v>
      </c>
      <c r="H11" s="42">
        <v>111455</v>
      </c>
      <c r="I11" s="60">
        <v>126538</v>
      </c>
    </row>
    <row r="12" spans="1:18" s="43" customFormat="1" ht="18" customHeight="1" x14ac:dyDescent="0.2">
      <c r="A12" s="59" t="s">
        <v>31</v>
      </c>
      <c r="B12" s="40">
        <f>C12+D12</f>
        <v>69625</v>
      </c>
      <c r="C12" s="41">
        <v>13328</v>
      </c>
      <c r="D12" s="41">
        <v>56297</v>
      </c>
      <c r="E12" s="42">
        <v>30950</v>
      </c>
      <c r="F12" s="42">
        <v>2656</v>
      </c>
      <c r="G12" s="42">
        <v>150947</v>
      </c>
      <c r="H12" s="42">
        <v>122372</v>
      </c>
      <c r="I12" s="60">
        <v>131806</v>
      </c>
    </row>
    <row r="13" spans="1:18" s="43" customFormat="1" ht="18" customHeight="1" x14ac:dyDescent="0.2">
      <c r="A13" s="59" t="s">
        <v>32</v>
      </c>
      <c r="B13" s="40">
        <f t="shared" si="0"/>
        <v>75281</v>
      </c>
      <c r="C13" s="41">
        <v>14951</v>
      </c>
      <c r="D13" s="41">
        <v>60330</v>
      </c>
      <c r="E13" s="42">
        <v>31786</v>
      </c>
      <c r="F13" s="42">
        <v>5939</v>
      </c>
      <c r="G13" s="42">
        <v>158064</v>
      </c>
      <c r="H13" s="42">
        <v>129333</v>
      </c>
      <c r="I13" s="60">
        <v>141736</v>
      </c>
    </row>
    <row r="14" spans="1:18" s="43" customFormat="1" ht="18" customHeight="1" x14ac:dyDescent="0.2">
      <c r="A14" s="59" t="s">
        <v>33</v>
      </c>
      <c r="B14" s="40">
        <f t="shared" si="0"/>
        <v>86663</v>
      </c>
      <c r="C14" s="41">
        <v>21786</v>
      </c>
      <c r="D14" s="41">
        <v>64877</v>
      </c>
      <c r="E14" s="42">
        <v>31289</v>
      </c>
      <c r="F14" s="42">
        <v>-5447</v>
      </c>
      <c r="G14" s="42">
        <v>162245</v>
      </c>
      <c r="H14" s="42">
        <v>131254</v>
      </c>
      <c r="I14" s="60">
        <v>143496</v>
      </c>
    </row>
    <row r="15" spans="1:18" s="43" customFormat="1" ht="18" customHeight="1" x14ac:dyDescent="0.2">
      <c r="A15" s="59" t="s">
        <v>34</v>
      </c>
      <c r="B15" s="40">
        <f t="shared" si="0"/>
        <v>77893</v>
      </c>
      <c r="C15" s="41">
        <v>12649</v>
      </c>
      <c r="D15" s="41">
        <v>65244</v>
      </c>
      <c r="E15" s="42">
        <v>31108</v>
      </c>
      <c r="F15" s="42">
        <v>2227</v>
      </c>
      <c r="G15" s="42">
        <v>155410</v>
      </c>
      <c r="H15" s="42">
        <v>125300</v>
      </c>
      <c r="I15" s="60">
        <v>141338</v>
      </c>
    </row>
    <row r="16" spans="1:18" s="43" customFormat="1" ht="18" customHeight="1" x14ac:dyDescent="0.2">
      <c r="A16" s="59" t="s">
        <v>35</v>
      </c>
      <c r="B16" s="40">
        <f t="shared" si="0"/>
        <v>77443</v>
      </c>
      <c r="C16" s="41">
        <v>14156</v>
      </c>
      <c r="D16" s="41">
        <v>63287</v>
      </c>
      <c r="E16" s="42">
        <v>33533</v>
      </c>
      <c r="F16" s="42">
        <v>8507</v>
      </c>
      <c r="G16" s="42">
        <v>161415</v>
      </c>
      <c r="H16" s="42">
        <v>134057</v>
      </c>
      <c r="I16" s="60">
        <v>146841</v>
      </c>
    </row>
    <row r="17" spans="1:9" s="43" customFormat="1" ht="18" customHeight="1" x14ac:dyDescent="0.2">
      <c r="A17" s="59" t="s">
        <v>36</v>
      </c>
      <c r="B17" s="40">
        <f t="shared" si="0"/>
        <v>82621</v>
      </c>
      <c r="C17" s="41">
        <v>16680</v>
      </c>
      <c r="D17" s="41">
        <v>65941</v>
      </c>
      <c r="E17" s="42">
        <v>32545</v>
      </c>
      <c r="F17" s="42">
        <v>2988</v>
      </c>
      <c r="G17" s="42">
        <v>178891</v>
      </c>
      <c r="H17" s="42">
        <v>141855</v>
      </c>
      <c r="I17" s="60">
        <v>155191</v>
      </c>
    </row>
    <row r="18" spans="1:9" s="43" customFormat="1" ht="18" customHeight="1" x14ac:dyDescent="0.2">
      <c r="A18" s="59" t="s">
        <v>37</v>
      </c>
      <c r="B18" s="40">
        <f t="shared" si="0"/>
        <v>93274</v>
      </c>
      <c r="C18" s="41">
        <v>23162</v>
      </c>
      <c r="D18" s="41">
        <v>70112</v>
      </c>
      <c r="E18" s="42">
        <v>33838</v>
      </c>
      <c r="F18" s="42">
        <v>-9255</v>
      </c>
      <c r="G18" s="42">
        <v>173789</v>
      </c>
      <c r="H18" s="42">
        <v>138232</v>
      </c>
      <c r="I18" s="60">
        <v>153414</v>
      </c>
    </row>
    <row r="19" spans="1:9" s="43" customFormat="1" ht="18" customHeight="1" x14ac:dyDescent="0.2">
      <c r="A19" s="59" t="s">
        <v>38</v>
      </c>
      <c r="B19" s="40">
        <f t="shared" si="0"/>
        <v>84932</v>
      </c>
      <c r="C19" s="41">
        <v>13848</v>
      </c>
      <c r="D19" s="41">
        <v>71084</v>
      </c>
      <c r="E19" s="42">
        <v>34503</v>
      </c>
      <c r="F19" s="42">
        <v>4446</v>
      </c>
      <c r="G19" s="42">
        <v>161404</v>
      </c>
      <c r="H19" s="42">
        <v>135084</v>
      </c>
      <c r="I19" s="60">
        <v>150201</v>
      </c>
    </row>
    <row r="20" spans="1:9" s="43" customFormat="1" ht="18" customHeight="1" x14ac:dyDescent="0.2">
      <c r="A20" s="59" t="s">
        <v>39</v>
      </c>
      <c r="B20" s="40">
        <f t="shared" si="0"/>
        <v>87684</v>
      </c>
      <c r="C20" s="41">
        <v>15895</v>
      </c>
      <c r="D20" s="41">
        <v>71789</v>
      </c>
      <c r="E20" s="42">
        <v>37270</v>
      </c>
      <c r="F20" s="42">
        <v>3531</v>
      </c>
      <c r="G20" s="42">
        <v>170581</v>
      </c>
      <c r="H20" s="42">
        <v>139171</v>
      </c>
      <c r="I20" s="60">
        <v>159896</v>
      </c>
    </row>
    <row r="21" spans="1:9" s="43" customFormat="1" ht="18" customHeight="1" x14ac:dyDescent="0.2">
      <c r="A21" s="59" t="s">
        <v>40</v>
      </c>
      <c r="B21" s="40">
        <f t="shared" si="0"/>
        <v>97650</v>
      </c>
      <c r="C21" s="41">
        <v>19918</v>
      </c>
      <c r="D21" s="41">
        <v>77732</v>
      </c>
      <c r="E21" s="42">
        <v>38200</v>
      </c>
      <c r="F21" s="42">
        <v>-1278</v>
      </c>
      <c r="G21" s="42">
        <v>184680</v>
      </c>
      <c r="H21" s="42">
        <v>147328</v>
      </c>
      <c r="I21" s="60">
        <v>171924</v>
      </c>
    </row>
    <row r="22" spans="1:9" s="43" customFormat="1" ht="18" customHeight="1" x14ac:dyDescent="0.2">
      <c r="A22" s="59" t="s">
        <v>43</v>
      </c>
      <c r="B22" s="40">
        <f t="shared" si="0"/>
        <v>107111</v>
      </c>
      <c r="C22" s="41">
        <v>27298</v>
      </c>
      <c r="D22" s="41">
        <v>79813</v>
      </c>
      <c r="E22" s="42">
        <v>39092</v>
      </c>
      <c r="F22" s="42">
        <v>-10</v>
      </c>
      <c r="G22" s="42">
        <v>189717</v>
      </c>
      <c r="H22" s="42">
        <v>152589</v>
      </c>
      <c r="I22" s="60">
        <v>183320</v>
      </c>
    </row>
    <row r="23" spans="1:9" s="43" customFormat="1" ht="18" customHeight="1" x14ac:dyDescent="0.2">
      <c r="A23" s="59" t="s">
        <v>44</v>
      </c>
      <c r="B23" s="40">
        <f t="shared" si="0"/>
        <v>99480</v>
      </c>
      <c r="C23" s="41">
        <v>17614</v>
      </c>
      <c r="D23" s="41">
        <v>81866</v>
      </c>
      <c r="E23" s="42">
        <v>38210</v>
      </c>
      <c r="F23" s="42">
        <v>10094</v>
      </c>
      <c r="G23" s="42">
        <v>176367</v>
      </c>
      <c r="H23" s="42">
        <v>141948</v>
      </c>
      <c r="I23" s="60">
        <v>182203</v>
      </c>
    </row>
    <row r="24" spans="1:9" s="43" customFormat="1" ht="18" customHeight="1" x14ac:dyDescent="0.2">
      <c r="A24" s="59" t="s">
        <v>45</v>
      </c>
      <c r="B24" s="40">
        <f t="shared" si="0"/>
        <v>101917</v>
      </c>
      <c r="C24" s="41">
        <v>19473</v>
      </c>
      <c r="D24" s="41">
        <v>82444</v>
      </c>
      <c r="E24" s="42">
        <v>41297</v>
      </c>
      <c r="F24" s="42">
        <v>1542</v>
      </c>
      <c r="G24" s="42">
        <v>201945</v>
      </c>
      <c r="H24" s="42">
        <v>151679</v>
      </c>
      <c r="I24" s="60">
        <v>195022</v>
      </c>
    </row>
    <row r="25" spans="1:9" s="43" customFormat="1" ht="18" customHeight="1" x14ac:dyDescent="0.2">
      <c r="A25" s="59" t="s">
        <v>47</v>
      </c>
      <c r="B25" s="40">
        <f t="shared" si="0"/>
        <v>112159</v>
      </c>
      <c r="C25" s="41">
        <v>20921</v>
      </c>
      <c r="D25" s="41">
        <v>91238</v>
      </c>
      <c r="E25" s="42">
        <v>40829</v>
      </c>
      <c r="F25" s="42">
        <v>2470</v>
      </c>
      <c r="G25" s="42">
        <v>212123</v>
      </c>
      <c r="H25" s="42">
        <v>162176</v>
      </c>
      <c r="I25" s="60">
        <v>205405</v>
      </c>
    </row>
    <row r="26" spans="1:9" s="43" customFormat="1" ht="18" customHeight="1" x14ac:dyDescent="0.2">
      <c r="A26" s="59" t="s">
        <v>48</v>
      </c>
      <c r="B26" s="40">
        <f t="shared" si="0"/>
        <v>119239</v>
      </c>
      <c r="C26" s="41">
        <v>30573</v>
      </c>
      <c r="D26" s="41">
        <v>88666</v>
      </c>
      <c r="E26" s="42">
        <v>38046</v>
      </c>
      <c r="F26" s="42">
        <v>-7269</v>
      </c>
      <c r="G26" s="42">
        <v>175662</v>
      </c>
      <c r="H26" s="42">
        <v>138357</v>
      </c>
      <c r="I26" s="60">
        <v>187322</v>
      </c>
    </row>
    <row r="27" spans="1:9" ht="18" customHeight="1" x14ac:dyDescent="0.2">
      <c r="A27" s="61" t="s">
        <v>49</v>
      </c>
      <c r="B27" s="22">
        <f>C27+D27</f>
        <v>102255</v>
      </c>
      <c r="C27" s="23">
        <v>18228</v>
      </c>
      <c r="D27" s="23">
        <v>84027</v>
      </c>
      <c r="E27" s="24">
        <v>36103</v>
      </c>
      <c r="F27" s="24">
        <v>-9214</v>
      </c>
      <c r="G27" s="24">
        <v>141705</v>
      </c>
      <c r="H27" s="24">
        <v>105534</v>
      </c>
      <c r="I27" s="62">
        <v>165315</v>
      </c>
    </row>
    <row r="28" spans="1:9" ht="18" customHeight="1" x14ac:dyDescent="0.2">
      <c r="A28" s="61" t="s">
        <v>50</v>
      </c>
      <c r="B28" s="22">
        <f t="shared" ref="B28:B50" si="1">C28+D28</f>
        <v>103945</v>
      </c>
      <c r="C28" s="23">
        <v>20029</v>
      </c>
      <c r="D28" s="23">
        <v>83916</v>
      </c>
      <c r="E28" s="24">
        <v>39546</v>
      </c>
      <c r="F28" s="24">
        <v>-8459</v>
      </c>
      <c r="G28" s="24">
        <v>153819</v>
      </c>
      <c r="H28" s="24">
        <v>119060</v>
      </c>
      <c r="I28" s="62">
        <v>169790</v>
      </c>
    </row>
    <row r="29" spans="1:9" ht="18" customHeight="1" x14ac:dyDescent="0.2">
      <c r="A29" s="61" t="s">
        <v>51</v>
      </c>
      <c r="B29" s="22">
        <f t="shared" si="1"/>
        <v>114038</v>
      </c>
      <c r="C29" s="23">
        <v>23602</v>
      </c>
      <c r="D29" s="23">
        <v>90436</v>
      </c>
      <c r="E29" s="24">
        <v>39080</v>
      </c>
      <c r="F29" s="24">
        <v>-5973</v>
      </c>
      <c r="G29" s="24">
        <v>170484</v>
      </c>
      <c r="H29" s="24">
        <v>134864</v>
      </c>
      <c r="I29" s="62">
        <v>182766</v>
      </c>
    </row>
    <row r="30" spans="1:9" ht="18" customHeight="1" x14ac:dyDescent="0.2">
      <c r="A30" s="61" t="s">
        <v>52</v>
      </c>
      <c r="B30" s="22">
        <f t="shared" si="1"/>
        <v>120948</v>
      </c>
      <c r="C30" s="23">
        <v>31159</v>
      </c>
      <c r="D30" s="23">
        <v>89789</v>
      </c>
      <c r="E30" s="24">
        <v>41931</v>
      </c>
      <c r="F30" s="24">
        <v>-5872</v>
      </c>
      <c r="G30" s="24">
        <v>185663</v>
      </c>
      <c r="H30" s="24">
        <v>147684</v>
      </c>
      <c r="I30" s="62">
        <v>194986</v>
      </c>
    </row>
    <row r="31" spans="1:9" ht="18" customHeight="1" x14ac:dyDescent="0.2">
      <c r="A31" s="61" t="s">
        <v>53</v>
      </c>
      <c r="B31" s="22">
        <f t="shared" si="1"/>
        <v>109723</v>
      </c>
      <c r="C31" s="23">
        <v>20364</v>
      </c>
      <c r="D31" s="23">
        <v>89359</v>
      </c>
      <c r="E31" s="24">
        <v>40336</v>
      </c>
      <c r="F31" s="24">
        <v>-4385</v>
      </c>
      <c r="G31" s="24">
        <v>183079</v>
      </c>
      <c r="H31" s="24">
        <v>138344</v>
      </c>
      <c r="I31" s="62">
        <v>190409</v>
      </c>
    </row>
    <row r="32" spans="1:9" ht="18" customHeight="1" x14ac:dyDescent="0.2">
      <c r="A32" s="61" t="s">
        <v>54</v>
      </c>
      <c r="B32" s="22">
        <f t="shared" si="1"/>
        <v>114258</v>
      </c>
      <c r="C32" s="23">
        <v>22372</v>
      </c>
      <c r="D32" s="23">
        <v>91886</v>
      </c>
      <c r="E32" s="24">
        <v>46266</v>
      </c>
      <c r="F32" s="24">
        <v>3680</v>
      </c>
      <c r="G32" s="24">
        <v>182656</v>
      </c>
      <c r="H32" s="24">
        <v>152924</v>
      </c>
      <c r="I32" s="62">
        <v>193937</v>
      </c>
    </row>
    <row r="33" spans="1:9" ht="18" customHeight="1" x14ac:dyDescent="0.2">
      <c r="A33" s="61" t="s">
        <v>55</v>
      </c>
      <c r="B33" s="22">
        <f t="shared" si="1"/>
        <v>121255</v>
      </c>
      <c r="C33" s="23">
        <v>22092</v>
      </c>
      <c r="D33" s="23">
        <v>99163</v>
      </c>
      <c r="E33" s="24">
        <v>45213</v>
      </c>
      <c r="F33" s="24">
        <v>6714</v>
      </c>
      <c r="G33" s="24">
        <v>186142</v>
      </c>
      <c r="H33" s="24">
        <v>157517</v>
      </c>
      <c r="I33" s="62">
        <v>201807</v>
      </c>
    </row>
    <row r="34" spans="1:9" ht="18" customHeight="1" x14ac:dyDescent="0.2">
      <c r="A34" s="61" t="s">
        <v>56</v>
      </c>
      <c r="B34" s="22">
        <f t="shared" si="1"/>
        <v>131037</v>
      </c>
      <c r="C34" s="23">
        <v>32654</v>
      </c>
      <c r="D34" s="23">
        <v>98383</v>
      </c>
      <c r="E34" s="24">
        <v>47978</v>
      </c>
      <c r="F34" s="39">
        <v>-55</v>
      </c>
      <c r="G34" s="24">
        <v>192157</v>
      </c>
      <c r="H34" s="24">
        <v>159943</v>
      </c>
      <c r="I34" s="62">
        <v>211175</v>
      </c>
    </row>
    <row r="35" spans="1:9" ht="18" customHeight="1" x14ac:dyDescent="0.2">
      <c r="A35" s="61" t="s">
        <v>57</v>
      </c>
      <c r="B35" s="22">
        <f t="shared" si="1"/>
        <v>121773</v>
      </c>
      <c r="C35" s="23">
        <v>23029</v>
      </c>
      <c r="D35" s="23">
        <v>98744</v>
      </c>
      <c r="E35" s="24">
        <v>45763</v>
      </c>
      <c r="F35" s="24">
        <v>7560</v>
      </c>
      <c r="G35" s="24">
        <v>192399</v>
      </c>
      <c r="H35" s="24">
        <v>155945</v>
      </c>
      <c r="I35" s="62">
        <v>211549</v>
      </c>
    </row>
    <row r="36" spans="1:9" ht="18" customHeight="1" x14ac:dyDescent="0.2">
      <c r="A36" s="61" t="s">
        <v>58</v>
      </c>
      <c r="B36" s="22">
        <f t="shared" si="1"/>
        <v>125500</v>
      </c>
      <c r="C36" s="23">
        <v>24185</v>
      </c>
      <c r="D36" s="23">
        <v>101315</v>
      </c>
      <c r="E36" s="24">
        <v>49417</v>
      </c>
      <c r="F36" s="24">
        <v>6175</v>
      </c>
      <c r="G36" s="24">
        <v>201223</v>
      </c>
      <c r="H36" s="24">
        <v>164259</v>
      </c>
      <c r="I36" s="62">
        <v>218056</v>
      </c>
    </row>
    <row r="37" spans="1:9" ht="18" customHeight="1" x14ac:dyDescent="0.2">
      <c r="A37" s="61" t="s">
        <v>59</v>
      </c>
      <c r="B37" s="22">
        <f t="shared" si="1"/>
        <v>137148</v>
      </c>
      <c r="C37" s="23">
        <v>27315</v>
      </c>
      <c r="D37" s="23">
        <v>109833</v>
      </c>
      <c r="E37" s="24">
        <v>49625</v>
      </c>
      <c r="F37" s="24">
        <v>869</v>
      </c>
      <c r="G37" s="24">
        <v>206001</v>
      </c>
      <c r="H37" s="24">
        <v>168702</v>
      </c>
      <c r="I37" s="62">
        <v>224941</v>
      </c>
    </row>
    <row r="38" spans="1:9" ht="18" customHeight="1" x14ac:dyDescent="0.2">
      <c r="A38" s="61" t="s">
        <v>60</v>
      </c>
      <c r="B38" s="22">
        <f t="shared" si="1"/>
        <v>149860</v>
      </c>
      <c r="C38" s="23">
        <v>40986</v>
      </c>
      <c r="D38" s="23">
        <v>108874</v>
      </c>
      <c r="E38" s="24">
        <v>52611</v>
      </c>
      <c r="F38" s="24">
        <v>-6254</v>
      </c>
      <c r="G38" s="24">
        <v>210599</v>
      </c>
      <c r="H38" s="24">
        <v>176022</v>
      </c>
      <c r="I38" s="62">
        <v>230794</v>
      </c>
    </row>
    <row r="39" spans="1:9" ht="18" customHeight="1" x14ac:dyDescent="0.2">
      <c r="A39" s="61" t="s">
        <v>62</v>
      </c>
      <c r="B39" s="22">
        <f t="shared" si="1"/>
        <v>135776</v>
      </c>
      <c r="C39" s="23">
        <v>26653</v>
      </c>
      <c r="D39" s="23">
        <v>109123</v>
      </c>
      <c r="E39" s="24">
        <v>54004</v>
      </c>
      <c r="F39" s="24">
        <v>7130</v>
      </c>
      <c r="G39" s="24">
        <v>198654</v>
      </c>
      <c r="H39" s="24">
        <v>168073</v>
      </c>
      <c r="I39" s="62">
        <v>227491</v>
      </c>
    </row>
    <row r="40" spans="1:9" ht="18" customHeight="1" x14ac:dyDescent="0.2">
      <c r="A40" s="61" t="s">
        <v>61</v>
      </c>
      <c r="B40" s="22">
        <f t="shared" si="1"/>
        <v>141313</v>
      </c>
      <c r="C40" s="23">
        <v>28420</v>
      </c>
      <c r="D40" s="23">
        <v>112893</v>
      </c>
      <c r="E40" s="24">
        <v>63844</v>
      </c>
      <c r="F40" s="24">
        <v>2313</v>
      </c>
      <c r="G40" s="24">
        <v>203887</v>
      </c>
      <c r="H40" s="24">
        <v>178474</v>
      </c>
      <c r="I40" s="62">
        <v>232884</v>
      </c>
    </row>
    <row r="41" spans="1:9" ht="18" customHeight="1" x14ac:dyDescent="0.2">
      <c r="A41" s="61" t="s">
        <v>63</v>
      </c>
      <c r="B41" s="22">
        <f t="shared" si="1"/>
        <v>150988</v>
      </c>
      <c r="C41" s="23">
        <v>29455</v>
      </c>
      <c r="D41" s="23">
        <v>121533</v>
      </c>
      <c r="E41" s="24">
        <v>61793</v>
      </c>
      <c r="F41" s="24">
        <v>2820</v>
      </c>
      <c r="G41" s="24">
        <v>197840</v>
      </c>
      <c r="H41" s="24">
        <v>175605</v>
      </c>
      <c r="I41" s="62">
        <v>237835</v>
      </c>
    </row>
    <row r="42" spans="1:9" ht="18" customHeight="1" x14ac:dyDescent="0.2">
      <c r="A42" s="61" t="s">
        <v>64</v>
      </c>
      <c r="B42" s="22">
        <f t="shared" si="1"/>
        <v>160691</v>
      </c>
      <c r="C42" s="23">
        <v>42944</v>
      </c>
      <c r="D42" s="23">
        <v>117747</v>
      </c>
      <c r="E42" s="24">
        <v>61922</v>
      </c>
      <c r="F42" s="24">
        <v>-9623</v>
      </c>
      <c r="G42" s="24">
        <v>202661</v>
      </c>
      <c r="H42" s="24">
        <v>171911</v>
      </c>
      <c r="I42" s="62">
        <v>243739</v>
      </c>
    </row>
    <row r="43" spans="1:9" ht="18" customHeight="1" x14ac:dyDescent="0.2">
      <c r="A43" s="61" t="s">
        <v>65</v>
      </c>
      <c r="B43" s="22">
        <f t="shared" si="1"/>
        <v>144461</v>
      </c>
      <c r="C43" s="23">
        <v>26439</v>
      </c>
      <c r="D43" s="23">
        <v>118022</v>
      </c>
      <c r="E43" s="24">
        <v>61511</v>
      </c>
      <c r="F43" s="24">
        <v>2468</v>
      </c>
      <c r="G43" s="24">
        <v>191423</v>
      </c>
      <c r="H43" s="24">
        <v>165965</v>
      </c>
      <c r="I43" s="62">
        <v>233898</v>
      </c>
    </row>
    <row r="44" spans="1:9" s="38" customFormat="1" ht="20.25" customHeight="1" x14ac:dyDescent="0.2">
      <c r="A44" s="61" t="s">
        <v>94</v>
      </c>
      <c r="B44" s="22">
        <f t="shared" si="1"/>
        <v>153675</v>
      </c>
      <c r="C44" s="41">
        <v>31040</v>
      </c>
      <c r="D44" s="41">
        <v>122635</v>
      </c>
      <c r="E44" s="42">
        <v>68534</v>
      </c>
      <c r="F44" s="42">
        <v>838</v>
      </c>
      <c r="G44" s="42">
        <v>192500</v>
      </c>
      <c r="H44" s="42">
        <v>178039</v>
      </c>
      <c r="I44" s="60">
        <v>237507</v>
      </c>
    </row>
    <row r="45" spans="1:9" s="27" customFormat="1" ht="20.25" customHeight="1" x14ac:dyDescent="0.2">
      <c r="A45" s="61" t="s">
        <v>95</v>
      </c>
      <c r="B45" s="22">
        <f t="shared" si="1"/>
        <v>165079</v>
      </c>
      <c r="C45" s="23">
        <v>31195</v>
      </c>
      <c r="D45" s="23">
        <v>133884</v>
      </c>
      <c r="E45" s="24">
        <v>68118</v>
      </c>
      <c r="F45" s="24">
        <v>-5318</v>
      </c>
      <c r="G45" s="24">
        <v>205973</v>
      </c>
      <c r="H45" s="24">
        <v>183578</v>
      </c>
      <c r="I45" s="62">
        <v>250275</v>
      </c>
    </row>
    <row r="46" spans="1:9" s="27" customFormat="1" ht="20.25" customHeight="1" x14ac:dyDescent="0.2">
      <c r="A46" s="61" t="s">
        <v>96</v>
      </c>
      <c r="B46" s="22">
        <f t="shared" si="1"/>
        <v>174534</v>
      </c>
      <c r="C46" s="23">
        <v>45029</v>
      </c>
      <c r="D46" s="23">
        <v>129505</v>
      </c>
      <c r="E46" s="24">
        <v>66850</v>
      </c>
      <c r="F46" s="24">
        <v>-5554</v>
      </c>
      <c r="G46" s="24">
        <v>216066</v>
      </c>
      <c r="H46" s="24">
        <v>186843</v>
      </c>
      <c r="I46" s="62">
        <v>265053</v>
      </c>
    </row>
    <row r="47" spans="1:9" s="27" customFormat="1" ht="20.25" customHeight="1" x14ac:dyDescent="0.2">
      <c r="A47" s="61" t="s">
        <v>97</v>
      </c>
      <c r="B47" s="22">
        <f t="shared" si="1"/>
        <v>160127</v>
      </c>
      <c r="C47" s="23">
        <v>29896</v>
      </c>
      <c r="D47" s="23">
        <v>130231</v>
      </c>
      <c r="E47" s="24">
        <v>66768</v>
      </c>
      <c r="F47" s="24">
        <v>-395</v>
      </c>
      <c r="G47" s="24">
        <v>211056</v>
      </c>
      <c r="H47" s="24">
        <v>180205</v>
      </c>
      <c r="I47" s="62">
        <v>257352</v>
      </c>
    </row>
    <row r="48" spans="1:9" s="27" customFormat="1" ht="20.25" customHeight="1" x14ac:dyDescent="0.2">
      <c r="A48" s="61" t="s">
        <v>98</v>
      </c>
      <c r="B48" s="22">
        <f t="shared" si="1"/>
        <v>165776</v>
      </c>
      <c r="C48" s="23">
        <v>31392</v>
      </c>
      <c r="D48" s="23">
        <v>134384</v>
      </c>
      <c r="E48" s="24">
        <v>74486</v>
      </c>
      <c r="F48" s="24">
        <v>-3369</v>
      </c>
      <c r="G48" s="24">
        <v>213837</v>
      </c>
      <c r="H48" s="24">
        <v>187316</v>
      </c>
      <c r="I48" s="62">
        <v>263414</v>
      </c>
    </row>
    <row r="49" spans="1:9" s="27" customFormat="1" ht="20.25" customHeight="1" x14ac:dyDescent="0.2">
      <c r="A49" s="61" t="s">
        <v>99</v>
      </c>
      <c r="B49" s="22">
        <f t="shared" si="1"/>
        <v>179816</v>
      </c>
      <c r="C49" s="23">
        <v>33243</v>
      </c>
      <c r="D49" s="23">
        <v>146573</v>
      </c>
      <c r="E49" s="24">
        <v>70225</v>
      </c>
      <c r="F49" s="24">
        <v>-2715</v>
      </c>
      <c r="G49" s="24">
        <v>210389</v>
      </c>
      <c r="H49" s="24">
        <v>188062</v>
      </c>
      <c r="I49" s="62">
        <v>269653</v>
      </c>
    </row>
    <row r="50" spans="1:9" s="27" customFormat="1" ht="20.25" customHeight="1" thickBot="1" x14ac:dyDescent="0.25">
      <c r="A50" s="63" t="s">
        <v>100</v>
      </c>
      <c r="B50" s="64">
        <f t="shared" si="1"/>
        <v>190083</v>
      </c>
      <c r="C50" s="65">
        <v>46913</v>
      </c>
      <c r="D50" s="65">
        <v>143170</v>
      </c>
      <c r="E50" s="66">
        <v>71121</v>
      </c>
      <c r="F50" s="66">
        <v>-6435</v>
      </c>
      <c r="G50" s="66">
        <v>216927</v>
      </c>
      <c r="H50" s="66">
        <v>192108</v>
      </c>
      <c r="I50" s="67">
        <v>279588</v>
      </c>
    </row>
    <row r="51" spans="1:9" s="27" customFormat="1" ht="20.25" customHeight="1" x14ac:dyDescent="0.2">
      <c r="A51" s="21"/>
      <c r="B51" s="22"/>
      <c r="C51" s="23"/>
      <c r="D51" s="23"/>
      <c r="E51" s="24"/>
      <c r="F51" s="24"/>
      <c r="G51" s="24"/>
      <c r="H51" s="24"/>
      <c r="I51" s="24"/>
    </row>
    <row r="52" spans="1:9" s="27" customFormat="1" ht="13.5" customHeight="1" x14ac:dyDescent="0.2">
      <c r="A52" s="28" t="s">
        <v>41</v>
      </c>
      <c r="B52" s="29"/>
      <c r="C52" s="23"/>
      <c r="D52" s="23"/>
      <c r="E52" s="24"/>
      <c r="F52" s="24"/>
      <c r="G52" s="24"/>
      <c r="H52" s="24"/>
      <c r="I52" s="24"/>
    </row>
    <row r="53" spans="1:9" s="27" customFormat="1" ht="18.75" customHeight="1" x14ac:dyDescent="0.2">
      <c r="A53" s="31" t="s">
        <v>42</v>
      </c>
      <c r="B53" s="22"/>
      <c r="C53" s="23"/>
      <c r="D53" s="23"/>
      <c r="E53" s="24"/>
      <c r="F53" s="24"/>
      <c r="G53" s="24"/>
      <c r="H53" s="24"/>
      <c r="I53" s="24"/>
    </row>
    <row r="54" spans="1:9" x14ac:dyDescent="0.2">
      <c r="A54" s="32"/>
      <c r="B54" s="32"/>
    </row>
    <row r="55" spans="1:9" x14ac:dyDescent="0.2">
      <c r="A55" s="32"/>
      <c r="B55" s="32"/>
    </row>
    <row r="56" spans="1:9" x14ac:dyDescent="0.2">
      <c r="A56" s="32"/>
      <c r="B56" s="32"/>
    </row>
    <row r="57" spans="1:9" x14ac:dyDescent="0.2">
      <c r="A57" s="32"/>
      <c r="B57" s="32"/>
    </row>
    <row r="58" spans="1:9" x14ac:dyDescent="0.2">
      <c r="A58" s="32"/>
      <c r="B58" s="32"/>
    </row>
    <row r="59" spans="1:9" x14ac:dyDescent="0.2">
      <c r="A59" s="32"/>
      <c r="B59" s="32"/>
    </row>
    <row r="60" spans="1:9" x14ac:dyDescent="0.2">
      <c r="A60" s="32"/>
      <c r="B60" s="32"/>
    </row>
    <row r="61" spans="1:9" x14ac:dyDescent="0.2">
      <c r="A61" s="32"/>
      <c r="B61" s="32"/>
    </row>
  </sheetData>
  <mergeCells count="2">
    <mergeCell ref="B6:D6"/>
    <mergeCell ref="B7:D7"/>
  </mergeCells>
  <printOptions horizontalCentered="1"/>
  <pageMargins left="0.51181102362204722" right="0.51181102362204722" top="0.78740157480314965" bottom="0.39370078740157483" header="0.39370078740157483" footer="0.51181102362204722"/>
  <pageSetup paperSize="9" scale="50" firstPageNumber="9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opLeftCell="G1" workbookViewId="0">
      <selection activeCell="A4" sqref="A4"/>
    </sheetView>
  </sheetViews>
  <sheetFormatPr defaultRowHeight="12.75" x14ac:dyDescent="0.2"/>
  <cols>
    <col min="1" max="1" width="15.85546875" style="10" customWidth="1"/>
    <col min="2" max="2" width="12" style="10" customWidth="1"/>
    <col min="3" max="4" width="15.85546875" style="10" customWidth="1"/>
    <col min="5" max="5" width="20.5703125" style="10" bestFit="1" customWidth="1"/>
    <col min="6" max="6" width="17.7109375" style="10" bestFit="1" customWidth="1"/>
    <col min="7" max="8" width="18" style="10" bestFit="1" customWidth="1"/>
    <col min="9" max="9" width="20.140625" style="10" bestFit="1" customWidth="1"/>
    <col min="10" max="10" width="27.5703125" style="10" bestFit="1" customWidth="1"/>
    <col min="11" max="11" width="27.42578125" style="10" bestFit="1" customWidth="1"/>
    <col min="12" max="25" width="8.7109375" style="10" customWidth="1"/>
    <col min="26" max="256" width="9.140625" style="10"/>
    <col min="257" max="257" width="15.85546875" style="10" customWidth="1"/>
    <col min="258" max="258" width="12" style="10" customWidth="1"/>
    <col min="259" max="260" width="15.85546875" style="10" customWidth="1"/>
    <col min="261" max="261" width="20.5703125" style="10" bestFit="1" customWidth="1"/>
    <col min="262" max="262" width="17.7109375" style="10" bestFit="1" customWidth="1"/>
    <col min="263" max="264" width="18" style="10" bestFit="1" customWidth="1"/>
    <col min="265" max="265" width="20.140625" style="10" bestFit="1" customWidth="1"/>
    <col min="266" max="266" width="27.5703125" style="10" bestFit="1" customWidth="1"/>
    <col min="267" max="267" width="27.42578125" style="10" bestFit="1" customWidth="1"/>
    <col min="268" max="281" width="8.7109375" style="10" customWidth="1"/>
    <col min="282" max="512" width="9.140625" style="10"/>
    <col min="513" max="513" width="15.85546875" style="10" customWidth="1"/>
    <col min="514" max="514" width="12" style="10" customWidth="1"/>
    <col min="515" max="516" width="15.85546875" style="10" customWidth="1"/>
    <col min="517" max="517" width="20.5703125" style="10" bestFit="1" customWidth="1"/>
    <col min="518" max="518" width="17.7109375" style="10" bestFit="1" customWidth="1"/>
    <col min="519" max="520" width="18" style="10" bestFit="1" customWidth="1"/>
    <col min="521" max="521" width="20.140625" style="10" bestFit="1" customWidth="1"/>
    <col min="522" max="522" width="27.5703125" style="10" bestFit="1" customWidth="1"/>
    <col min="523" max="523" width="27.42578125" style="10" bestFit="1" customWidth="1"/>
    <col min="524" max="537" width="8.7109375" style="10" customWidth="1"/>
    <col min="538" max="768" width="9.140625" style="10"/>
    <col min="769" max="769" width="15.85546875" style="10" customWidth="1"/>
    <col min="770" max="770" width="12" style="10" customWidth="1"/>
    <col min="771" max="772" width="15.85546875" style="10" customWidth="1"/>
    <col min="773" max="773" width="20.5703125" style="10" bestFit="1" customWidth="1"/>
    <col min="774" max="774" width="17.7109375" style="10" bestFit="1" customWidth="1"/>
    <col min="775" max="776" width="18" style="10" bestFit="1" customWidth="1"/>
    <col min="777" max="777" width="20.140625" style="10" bestFit="1" customWidth="1"/>
    <col min="778" max="778" width="27.5703125" style="10" bestFit="1" customWidth="1"/>
    <col min="779" max="779" width="27.42578125" style="10" bestFit="1" customWidth="1"/>
    <col min="780" max="793" width="8.7109375" style="10" customWidth="1"/>
    <col min="794" max="1024" width="9.140625" style="10"/>
    <col min="1025" max="1025" width="15.85546875" style="10" customWidth="1"/>
    <col min="1026" max="1026" width="12" style="10" customWidth="1"/>
    <col min="1027" max="1028" width="15.85546875" style="10" customWidth="1"/>
    <col min="1029" max="1029" width="20.5703125" style="10" bestFit="1" customWidth="1"/>
    <col min="1030" max="1030" width="17.7109375" style="10" bestFit="1" customWidth="1"/>
    <col min="1031" max="1032" width="18" style="10" bestFit="1" customWidth="1"/>
    <col min="1033" max="1033" width="20.140625" style="10" bestFit="1" customWidth="1"/>
    <col min="1034" max="1034" width="27.5703125" style="10" bestFit="1" customWidth="1"/>
    <col min="1035" max="1035" width="27.42578125" style="10" bestFit="1" customWidth="1"/>
    <col min="1036" max="1049" width="8.7109375" style="10" customWidth="1"/>
    <col min="1050" max="1280" width="9.140625" style="10"/>
    <col min="1281" max="1281" width="15.85546875" style="10" customWidth="1"/>
    <col min="1282" max="1282" width="12" style="10" customWidth="1"/>
    <col min="1283" max="1284" width="15.85546875" style="10" customWidth="1"/>
    <col min="1285" max="1285" width="20.5703125" style="10" bestFit="1" customWidth="1"/>
    <col min="1286" max="1286" width="17.7109375" style="10" bestFit="1" customWidth="1"/>
    <col min="1287" max="1288" width="18" style="10" bestFit="1" customWidth="1"/>
    <col min="1289" max="1289" width="20.140625" style="10" bestFit="1" customWidth="1"/>
    <col min="1290" max="1290" width="27.5703125" style="10" bestFit="1" customWidth="1"/>
    <col min="1291" max="1291" width="27.42578125" style="10" bestFit="1" customWidth="1"/>
    <col min="1292" max="1305" width="8.7109375" style="10" customWidth="1"/>
    <col min="1306" max="1536" width="9.140625" style="10"/>
    <col min="1537" max="1537" width="15.85546875" style="10" customWidth="1"/>
    <col min="1538" max="1538" width="12" style="10" customWidth="1"/>
    <col min="1539" max="1540" width="15.85546875" style="10" customWidth="1"/>
    <col min="1541" max="1541" width="20.5703125" style="10" bestFit="1" customWidth="1"/>
    <col min="1542" max="1542" width="17.7109375" style="10" bestFit="1" customWidth="1"/>
    <col min="1543" max="1544" width="18" style="10" bestFit="1" customWidth="1"/>
    <col min="1545" max="1545" width="20.140625" style="10" bestFit="1" customWidth="1"/>
    <col min="1546" max="1546" width="27.5703125" style="10" bestFit="1" customWidth="1"/>
    <col min="1547" max="1547" width="27.42578125" style="10" bestFit="1" customWidth="1"/>
    <col min="1548" max="1561" width="8.7109375" style="10" customWidth="1"/>
    <col min="1562" max="1792" width="9.140625" style="10"/>
    <col min="1793" max="1793" width="15.85546875" style="10" customWidth="1"/>
    <col min="1794" max="1794" width="12" style="10" customWidth="1"/>
    <col min="1795" max="1796" width="15.85546875" style="10" customWidth="1"/>
    <col min="1797" max="1797" width="20.5703125" style="10" bestFit="1" customWidth="1"/>
    <col min="1798" max="1798" width="17.7109375" style="10" bestFit="1" customWidth="1"/>
    <col min="1799" max="1800" width="18" style="10" bestFit="1" customWidth="1"/>
    <col min="1801" max="1801" width="20.140625" style="10" bestFit="1" customWidth="1"/>
    <col min="1802" max="1802" width="27.5703125" style="10" bestFit="1" customWidth="1"/>
    <col min="1803" max="1803" width="27.42578125" style="10" bestFit="1" customWidth="1"/>
    <col min="1804" max="1817" width="8.7109375" style="10" customWidth="1"/>
    <col min="1818" max="2048" width="9.140625" style="10"/>
    <col min="2049" max="2049" width="15.85546875" style="10" customWidth="1"/>
    <col min="2050" max="2050" width="12" style="10" customWidth="1"/>
    <col min="2051" max="2052" width="15.85546875" style="10" customWidth="1"/>
    <col min="2053" max="2053" width="20.5703125" style="10" bestFit="1" customWidth="1"/>
    <col min="2054" max="2054" width="17.7109375" style="10" bestFit="1" customWidth="1"/>
    <col min="2055" max="2056" width="18" style="10" bestFit="1" customWidth="1"/>
    <col min="2057" max="2057" width="20.140625" style="10" bestFit="1" customWidth="1"/>
    <col min="2058" max="2058" width="27.5703125" style="10" bestFit="1" customWidth="1"/>
    <col min="2059" max="2059" width="27.42578125" style="10" bestFit="1" customWidth="1"/>
    <col min="2060" max="2073" width="8.7109375" style="10" customWidth="1"/>
    <col min="2074" max="2304" width="9.140625" style="10"/>
    <col min="2305" max="2305" width="15.85546875" style="10" customWidth="1"/>
    <col min="2306" max="2306" width="12" style="10" customWidth="1"/>
    <col min="2307" max="2308" width="15.85546875" style="10" customWidth="1"/>
    <col min="2309" max="2309" width="20.5703125" style="10" bestFit="1" customWidth="1"/>
    <col min="2310" max="2310" width="17.7109375" style="10" bestFit="1" customWidth="1"/>
    <col min="2311" max="2312" width="18" style="10" bestFit="1" customWidth="1"/>
    <col min="2313" max="2313" width="20.140625" style="10" bestFit="1" customWidth="1"/>
    <col min="2314" max="2314" width="27.5703125" style="10" bestFit="1" customWidth="1"/>
    <col min="2315" max="2315" width="27.42578125" style="10" bestFit="1" customWidth="1"/>
    <col min="2316" max="2329" width="8.7109375" style="10" customWidth="1"/>
    <col min="2330" max="2560" width="9.140625" style="10"/>
    <col min="2561" max="2561" width="15.85546875" style="10" customWidth="1"/>
    <col min="2562" max="2562" width="12" style="10" customWidth="1"/>
    <col min="2563" max="2564" width="15.85546875" style="10" customWidth="1"/>
    <col min="2565" max="2565" width="20.5703125" style="10" bestFit="1" customWidth="1"/>
    <col min="2566" max="2566" width="17.7109375" style="10" bestFit="1" customWidth="1"/>
    <col min="2567" max="2568" width="18" style="10" bestFit="1" customWidth="1"/>
    <col min="2569" max="2569" width="20.140625" style="10" bestFit="1" customWidth="1"/>
    <col min="2570" max="2570" width="27.5703125" style="10" bestFit="1" customWidth="1"/>
    <col min="2571" max="2571" width="27.42578125" style="10" bestFit="1" customWidth="1"/>
    <col min="2572" max="2585" width="8.7109375" style="10" customWidth="1"/>
    <col min="2586" max="2816" width="9.140625" style="10"/>
    <col min="2817" max="2817" width="15.85546875" style="10" customWidth="1"/>
    <col min="2818" max="2818" width="12" style="10" customWidth="1"/>
    <col min="2819" max="2820" width="15.85546875" style="10" customWidth="1"/>
    <col min="2821" max="2821" width="20.5703125" style="10" bestFit="1" customWidth="1"/>
    <col min="2822" max="2822" width="17.7109375" style="10" bestFit="1" customWidth="1"/>
    <col min="2823" max="2824" width="18" style="10" bestFit="1" customWidth="1"/>
    <col min="2825" max="2825" width="20.140625" style="10" bestFit="1" customWidth="1"/>
    <col min="2826" max="2826" width="27.5703125" style="10" bestFit="1" customWidth="1"/>
    <col min="2827" max="2827" width="27.42578125" style="10" bestFit="1" customWidth="1"/>
    <col min="2828" max="2841" width="8.7109375" style="10" customWidth="1"/>
    <col min="2842" max="3072" width="9.140625" style="10"/>
    <col min="3073" max="3073" width="15.85546875" style="10" customWidth="1"/>
    <col min="3074" max="3074" width="12" style="10" customWidth="1"/>
    <col min="3075" max="3076" width="15.85546875" style="10" customWidth="1"/>
    <col min="3077" max="3077" width="20.5703125" style="10" bestFit="1" customWidth="1"/>
    <col min="3078" max="3078" width="17.7109375" style="10" bestFit="1" customWidth="1"/>
    <col min="3079" max="3080" width="18" style="10" bestFit="1" customWidth="1"/>
    <col min="3081" max="3081" width="20.140625" style="10" bestFit="1" customWidth="1"/>
    <col min="3082" max="3082" width="27.5703125" style="10" bestFit="1" customWidth="1"/>
    <col min="3083" max="3083" width="27.42578125" style="10" bestFit="1" customWidth="1"/>
    <col min="3084" max="3097" width="8.7109375" style="10" customWidth="1"/>
    <col min="3098" max="3328" width="9.140625" style="10"/>
    <col min="3329" max="3329" width="15.85546875" style="10" customWidth="1"/>
    <col min="3330" max="3330" width="12" style="10" customWidth="1"/>
    <col min="3331" max="3332" width="15.85546875" style="10" customWidth="1"/>
    <col min="3333" max="3333" width="20.5703125" style="10" bestFit="1" customWidth="1"/>
    <col min="3334" max="3334" width="17.7109375" style="10" bestFit="1" customWidth="1"/>
    <col min="3335" max="3336" width="18" style="10" bestFit="1" customWidth="1"/>
    <col min="3337" max="3337" width="20.140625" style="10" bestFit="1" customWidth="1"/>
    <col min="3338" max="3338" width="27.5703125" style="10" bestFit="1" customWidth="1"/>
    <col min="3339" max="3339" width="27.42578125" style="10" bestFit="1" customWidth="1"/>
    <col min="3340" max="3353" width="8.7109375" style="10" customWidth="1"/>
    <col min="3354" max="3584" width="9.140625" style="10"/>
    <col min="3585" max="3585" width="15.85546875" style="10" customWidth="1"/>
    <col min="3586" max="3586" width="12" style="10" customWidth="1"/>
    <col min="3587" max="3588" width="15.85546875" style="10" customWidth="1"/>
    <col min="3589" max="3589" width="20.5703125" style="10" bestFit="1" customWidth="1"/>
    <col min="3590" max="3590" width="17.7109375" style="10" bestFit="1" customWidth="1"/>
    <col min="3591" max="3592" width="18" style="10" bestFit="1" customWidth="1"/>
    <col min="3593" max="3593" width="20.140625" style="10" bestFit="1" customWidth="1"/>
    <col min="3594" max="3594" width="27.5703125" style="10" bestFit="1" customWidth="1"/>
    <col min="3595" max="3595" width="27.42578125" style="10" bestFit="1" customWidth="1"/>
    <col min="3596" max="3609" width="8.7109375" style="10" customWidth="1"/>
    <col min="3610" max="3840" width="9.140625" style="10"/>
    <col min="3841" max="3841" width="15.85546875" style="10" customWidth="1"/>
    <col min="3842" max="3842" width="12" style="10" customWidth="1"/>
    <col min="3843" max="3844" width="15.85546875" style="10" customWidth="1"/>
    <col min="3845" max="3845" width="20.5703125" style="10" bestFit="1" customWidth="1"/>
    <col min="3846" max="3846" width="17.7109375" style="10" bestFit="1" customWidth="1"/>
    <col min="3847" max="3848" width="18" style="10" bestFit="1" customWidth="1"/>
    <col min="3849" max="3849" width="20.140625" style="10" bestFit="1" customWidth="1"/>
    <col min="3850" max="3850" width="27.5703125" style="10" bestFit="1" customWidth="1"/>
    <col min="3851" max="3851" width="27.42578125" style="10" bestFit="1" customWidth="1"/>
    <col min="3852" max="3865" width="8.7109375" style="10" customWidth="1"/>
    <col min="3866" max="4096" width="9.140625" style="10"/>
    <col min="4097" max="4097" width="15.85546875" style="10" customWidth="1"/>
    <col min="4098" max="4098" width="12" style="10" customWidth="1"/>
    <col min="4099" max="4100" width="15.85546875" style="10" customWidth="1"/>
    <col min="4101" max="4101" width="20.5703125" style="10" bestFit="1" customWidth="1"/>
    <col min="4102" max="4102" width="17.7109375" style="10" bestFit="1" customWidth="1"/>
    <col min="4103" max="4104" width="18" style="10" bestFit="1" customWidth="1"/>
    <col min="4105" max="4105" width="20.140625" style="10" bestFit="1" customWidth="1"/>
    <col min="4106" max="4106" width="27.5703125" style="10" bestFit="1" customWidth="1"/>
    <col min="4107" max="4107" width="27.42578125" style="10" bestFit="1" customWidth="1"/>
    <col min="4108" max="4121" width="8.7109375" style="10" customWidth="1"/>
    <col min="4122" max="4352" width="9.140625" style="10"/>
    <col min="4353" max="4353" width="15.85546875" style="10" customWidth="1"/>
    <col min="4354" max="4354" width="12" style="10" customWidth="1"/>
    <col min="4355" max="4356" width="15.85546875" style="10" customWidth="1"/>
    <col min="4357" max="4357" width="20.5703125" style="10" bestFit="1" customWidth="1"/>
    <col min="4358" max="4358" width="17.7109375" style="10" bestFit="1" customWidth="1"/>
    <col min="4359" max="4360" width="18" style="10" bestFit="1" customWidth="1"/>
    <col min="4361" max="4361" width="20.140625" style="10" bestFit="1" customWidth="1"/>
    <col min="4362" max="4362" width="27.5703125" style="10" bestFit="1" customWidth="1"/>
    <col min="4363" max="4363" width="27.42578125" style="10" bestFit="1" customWidth="1"/>
    <col min="4364" max="4377" width="8.7109375" style="10" customWidth="1"/>
    <col min="4378" max="4608" width="9.140625" style="10"/>
    <col min="4609" max="4609" width="15.85546875" style="10" customWidth="1"/>
    <col min="4610" max="4610" width="12" style="10" customWidth="1"/>
    <col min="4611" max="4612" width="15.85546875" style="10" customWidth="1"/>
    <col min="4613" max="4613" width="20.5703125" style="10" bestFit="1" customWidth="1"/>
    <col min="4614" max="4614" width="17.7109375" style="10" bestFit="1" customWidth="1"/>
    <col min="4615" max="4616" width="18" style="10" bestFit="1" customWidth="1"/>
    <col min="4617" max="4617" width="20.140625" style="10" bestFit="1" customWidth="1"/>
    <col min="4618" max="4618" width="27.5703125" style="10" bestFit="1" customWidth="1"/>
    <col min="4619" max="4619" width="27.42578125" style="10" bestFit="1" customWidth="1"/>
    <col min="4620" max="4633" width="8.7109375" style="10" customWidth="1"/>
    <col min="4634" max="4864" width="9.140625" style="10"/>
    <col min="4865" max="4865" width="15.85546875" style="10" customWidth="1"/>
    <col min="4866" max="4866" width="12" style="10" customWidth="1"/>
    <col min="4867" max="4868" width="15.85546875" style="10" customWidth="1"/>
    <col min="4869" max="4869" width="20.5703125" style="10" bestFit="1" customWidth="1"/>
    <col min="4870" max="4870" width="17.7109375" style="10" bestFit="1" customWidth="1"/>
    <col min="4871" max="4872" width="18" style="10" bestFit="1" customWidth="1"/>
    <col min="4873" max="4873" width="20.140625" style="10" bestFit="1" customWidth="1"/>
    <col min="4874" max="4874" width="27.5703125" style="10" bestFit="1" customWidth="1"/>
    <col min="4875" max="4875" width="27.42578125" style="10" bestFit="1" customWidth="1"/>
    <col min="4876" max="4889" width="8.7109375" style="10" customWidth="1"/>
    <col min="4890" max="5120" width="9.140625" style="10"/>
    <col min="5121" max="5121" width="15.85546875" style="10" customWidth="1"/>
    <col min="5122" max="5122" width="12" style="10" customWidth="1"/>
    <col min="5123" max="5124" width="15.85546875" style="10" customWidth="1"/>
    <col min="5125" max="5125" width="20.5703125" style="10" bestFit="1" customWidth="1"/>
    <col min="5126" max="5126" width="17.7109375" style="10" bestFit="1" customWidth="1"/>
    <col min="5127" max="5128" width="18" style="10" bestFit="1" customWidth="1"/>
    <col min="5129" max="5129" width="20.140625" style="10" bestFit="1" customWidth="1"/>
    <col min="5130" max="5130" width="27.5703125" style="10" bestFit="1" customWidth="1"/>
    <col min="5131" max="5131" width="27.42578125" style="10" bestFit="1" customWidth="1"/>
    <col min="5132" max="5145" width="8.7109375" style="10" customWidth="1"/>
    <col min="5146" max="5376" width="9.140625" style="10"/>
    <col min="5377" max="5377" width="15.85546875" style="10" customWidth="1"/>
    <col min="5378" max="5378" width="12" style="10" customWidth="1"/>
    <col min="5379" max="5380" width="15.85546875" style="10" customWidth="1"/>
    <col min="5381" max="5381" width="20.5703125" style="10" bestFit="1" customWidth="1"/>
    <col min="5382" max="5382" width="17.7109375" style="10" bestFit="1" customWidth="1"/>
    <col min="5383" max="5384" width="18" style="10" bestFit="1" customWidth="1"/>
    <col min="5385" max="5385" width="20.140625" style="10" bestFit="1" customWidth="1"/>
    <col min="5386" max="5386" width="27.5703125" style="10" bestFit="1" customWidth="1"/>
    <col min="5387" max="5387" width="27.42578125" style="10" bestFit="1" customWidth="1"/>
    <col min="5388" max="5401" width="8.7109375" style="10" customWidth="1"/>
    <col min="5402" max="5632" width="9.140625" style="10"/>
    <col min="5633" max="5633" width="15.85546875" style="10" customWidth="1"/>
    <col min="5634" max="5634" width="12" style="10" customWidth="1"/>
    <col min="5635" max="5636" width="15.85546875" style="10" customWidth="1"/>
    <col min="5637" max="5637" width="20.5703125" style="10" bestFit="1" customWidth="1"/>
    <col min="5638" max="5638" width="17.7109375" style="10" bestFit="1" customWidth="1"/>
    <col min="5639" max="5640" width="18" style="10" bestFit="1" customWidth="1"/>
    <col min="5641" max="5641" width="20.140625" style="10" bestFit="1" customWidth="1"/>
    <col min="5642" max="5642" width="27.5703125" style="10" bestFit="1" customWidth="1"/>
    <col min="5643" max="5643" width="27.42578125" style="10" bestFit="1" customWidth="1"/>
    <col min="5644" max="5657" width="8.7109375" style="10" customWidth="1"/>
    <col min="5658" max="5888" width="9.140625" style="10"/>
    <col min="5889" max="5889" width="15.85546875" style="10" customWidth="1"/>
    <col min="5890" max="5890" width="12" style="10" customWidth="1"/>
    <col min="5891" max="5892" width="15.85546875" style="10" customWidth="1"/>
    <col min="5893" max="5893" width="20.5703125" style="10" bestFit="1" customWidth="1"/>
    <col min="5894" max="5894" width="17.7109375" style="10" bestFit="1" customWidth="1"/>
    <col min="5895" max="5896" width="18" style="10" bestFit="1" customWidth="1"/>
    <col min="5897" max="5897" width="20.140625" style="10" bestFit="1" customWidth="1"/>
    <col min="5898" max="5898" width="27.5703125" style="10" bestFit="1" customWidth="1"/>
    <col min="5899" max="5899" width="27.42578125" style="10" bestFit="1" customWidth="1"/>
    <col min="5900" max="5913" width="8.7109375" style="10" customWidth="1"/>
    <col min="5914" max="6144" width="9.140625" style="10"/>
    <col min="6145" max="6145" width="15.85546875" style="10" customWidth="1"/>
    <col min="6146" max="6146" width="12" style="10" customWidth="1"/>
    <col min="6147" max="6148" width="15.85546875" style="10" customWidth="1"/>
    <col min="6149" max="6149" width="20.5703125" style="10" bestFit="1" customWidth="1"/>
    <col min="6150" max="6150" width="17.7109375" style="10" bestFit="1" customWidth="1"/>
    <col min="6151" max="6152" width="18" style="10" bestFit="1" customWidth="1"/>
    <col min="6153" max="6153" width="20.140625" style="10" bestFit="1" customWidth="1"/>
    <col min="6154" max="6154" width="27.5703125" style="10" bestFit="1" customWidth="1"/>
    <col min="6155" max="6155" width="27.42578125" style="10" bestFit="1" customWidth="1"/>
    <col min="6156" max="6169" width="8.7109375" style="10" customWidth="1"/>
    <col min="6170" max="6400" width="9.140625" style="10"/>
    <col min="6401" max="6401" width="15.85546875" style="10" customWidth="1"/>
    <col min="6402" max="6402" width="12" style="10" customWidth="1"/>
    <col min="6403" max="6404" width="15.85546875" style="10" customWidth="1"/>
    <col min="6405" max="6405" width="20.5703125" style="10" bestFit="1" customWidth="1"/>
    <col min="6406" max="6406" width="17.7109375" style="10" bestFit="1" customWidth="1"/>
    <col min="6407" max="6408" width="18" style="10" bestFit="1" customWidth="1"/>
    <col min="6409" max="6409" width="20.140625" style="10" bestFit="1" customWidth="1"/>
    <col min="6410" max="6410" width="27.5703125" style="10" bestFit="1" customWidth="1"/>
    <col min="6411" max="6411" width="27.42578125" style="10" bestFit="1" customWidth="1"/>
    <col min="6412" max="6425" width="8.7109375" style="10" customWidth="1"/>
    <col min="6426" max="6656" width="9.140625" style="10"/>
    <col min="6657" max="6657" width="15.85546875" style="10" customWidth="1"/>
    <col min="6658" max="6658" width="12" style="10" customWidth="1"/>
    <col min="6659" max="6660" width="15.85546875" style="10" customWidth="1"/>
    <col min="6661" max="6661" width="20.5703125" style="10" bestFit="1" customWidth="1"/>
    <col min="6662" max="6662" width="17.7109375" style="10" bestFit="1" customWidth="1"/>
    <col min="6663" max="6664" width="18" style="10" bestFit="1" customWidth="1"/>
    <col min="6665" max="6665" width="20.140625" style="10" bestFit="1" customWidth="1"/>
    <col min="6666" max="6666" width="27.5703125" style="10" bestFit="1" customWidth="1"/>
    <col min="6667" max="6667" width="27.42578125" style="10" bestFit="1" customWidth="1"/>
    <col min="6668" max="6681" width="8.7109375" style="10" customWidth="1"/>
    <col min="6682" max="6912" width="9.140625" style="10"/>
    <col min="6913" max="6913" width="15.85546875" style="10" customWidth="1"/>
    <col min="6914" max="6914" width="12" style="10" customWidth="1"/>
    <col min="6915" max="6916" width="15.85546875" style="10" customWidth="1"/>
    <col min="6917" max="6917" width="20.5703125" style="10" bestFit="1" customWidth="1"/>
    <col min="6918" max="6918" width="17.7109375" style="10" bestFit="1" customWidth="1"/>
    <col min="6919" max="6920" width="18" style="10" bestFit="1" customWidth="1"/>
    <col min="6921" max="6921" width="20.140625" style="10" bestFit="1" customWidth="1"/>
    <col min="6922" max="6922" width="27.5703125" style="10" bestFit="1" customWidth="1"/>
    <col min="6923" max="6923" width="27.42578125" style="10" bestFit="1" customWidth="1"/>
    <col min="6924" max="6937" width="8.7109375" style="10" customWidth="1"/>
    <col min="6938" max="7168" width="9.140625" style="10"/>
    <col min="7169" max="7169" width="15.85546875" style="10" customWidth="1"/>
    <col min="7170" max="7170" width="12" style="10" customWidth="1"/>
    <col min="7171" max="7172" width="15.85546875" style="10" customWidth="1"/>
    <col min="7173" max="7173" width="20.5703125" style="10" bestFit="1" customWidth="1"/>
    <col min="7174" max="7174" width="17.7109375" style="10" bestFit="1" customWidth="1"/>
    <col min="7175" max="7176" width="18" style="10" bestFit="1" customWidth="1"/>
    <col min="7177" max="7177" width="20.140625" style="10" bestFit="1" customWidth="1"/>
    <col min="7178" max="7178" width="27.5703125" style="10" bestFit="1" customWidth="1"/>
    <col min="7179" max="7179" width="27.42578125" style="10" bestFit="1" customWidth="1"/>
    <col min="7180" max="7193" width="8.7109375" style="10" customWidth="1"/>
    <col min="7194" max="7424" width="9.140625" style="10"/>
    <col min="7425" max="7425" width="15.85546875" style="10" customWidth="1"/>
    <col min="7426" max="7426" width="12" style="10" customWidth="1"/>
    <col min="7427" max="7428" width="15.85546875" style="10" customWidth="1"/>
    <col min="7429" max="7429" width="20.5703125" style="10" bestFit="1" customWidth="1"/>
    <col min="7430" max="7430" width="17.7109375" style="10" bestFit="1" customWidth="1"/>
    <col min="7431" max="7432" width="18" style="10" bestFit="1" customWidth="1"/>
    <col min="7433" max="7433" width="20.140625" style="10" bestFit="1" customWidth="1"/>
    <col min="7434" max="7434" width="27.5703125" style="10" bestFit="1" customWidth="1"/>
    <col min="7435" max="7435" width="27.42578125" style="10" bestFit="1" customWidth="1"/>
    <col min="7436" max="7449" width="8.7109375" style="10" customWidth="1"/>
    <col min="7450" max="7680" width="9.140625" style="10"/>
    <col min="7681" max="7681" width="15.85546875" style="10" customWidth="1"/>
    <col min="7682" max="7682" width="12" style="10" customWidth="1"/>
    <col min="7683" max="7684" width="15.85546875" style="10" customWidth="1"/>
    <col min="7685" max="7685" width="20.5703125" style="10" bestFit="1" customWidth="1"/>
    <col min="7686" max="7686" width="17.7109375" style="10" bestFit="1" customWidth="1"/>
    <col min="7687" max="7688" width="18" style="10" bestFit="1" customWidth="1"/>
    <col min="7689" max="7689" width="20.140625" style="10" bestFit="1" customWidth="1"/>
    <col min="7690" max="7690" width="27.5703125" style="10" bestFit="1" customWidth="1"/>
    <col min="7691" max="7691" width="27.42578125" style="10" bestFit="1" customWidth="1"/>
    <col min="7692" max="7705" width="8.7109375" style="10" customWidth="1"/>
    <col min="7706" max="7936" width="9.140625" style="10"/>
    <col min="7937" max="7937" width="15.85546875" style="10" customWidth="1"/>
    <col min="7938" max="7938" width="12" style="10" customWidth="1"/>
    <col min="7939" max="7940" width="15.85546875" style="10" customWidth="1"/>
    <col min="7941" max="7941" width="20.5703125" style="10" bestFit="1" customWidth="1"/>
    <col min="7942" max="7942" width="17.7109375" style="10" bestFit="1" customWidth="1"/>
    <col min="7943" max="7944" width="18" style="10" bestFit="1" customWidth="1"/>
    <col min="7945" max="7945" width="20.140625" style="10" bestFit="1" customWidth="1"/>
    <col min="7946" max="7946" width="27.5703125" style="10" bestFit="1" customWidth="1"/>
    <col min="7947" max="7947" width="27.42578125" style="10" bestFit="1" customWidth="1"/>
    <col min="7948" max="7961" width="8.7109375" style="10" customWidth="1"/>
    <col min="7962" max="8192" width="9.140625" style="10"/>
    <col min="8193" max="8193" width="15.85546875" style="10" customWidth="1"/>
    <col min="8194" max="8194" width="12" style="10" customWidth="1"/>
    <col min="8195" max="8196" width="15.85546875" style="10" customWidth="1"/>
    <col min="8197" max="8197" width="20.5703125" style="10" bestFit="1" customWidth="1"/>
    <col min="8198" max="8198" width="17.7109375" style="10" bestFit="1" customWidth="1"/>
    <col min="8199" max="8200" width="18" style="10" bestFit="1" customWidth="1"/>
    <col min="8201" max="8201" width="20.140625" style="10" bestFit="1" customWidth="1"/>
    <col min="8202" max="8202" width="27.5703125" style="10" bestFit="1" customWidth="1"/>
    <col min="8203" max="8203" width="27.42578125" style="10" bestFit="1" customWidth="1"/>
    <col min="8204" max="8217" width="8.7109375" style="10" customWidth="1"/>
    <col min="8218" max="8448" width="9.140625" style="10"/>
    <col min="8449" max="8449" width="15.85546875" style="10" customWidth="1"/>
    <col min="8450" max="8450" width="12" style="10" customWidth="1"/>
    <col min="8451" max="8452" width="15.85546875" style="10" customWidth="1"/>
    <col min="8453" max="8453" width="20.5703125" style="10" bestFit="1" customWidth="1"/>
    <col min="8454" max="8454" width="17.7109375" style="10" bestFit="1" customWidth="1"/>
    <col min="8455" max="8456" width="18" style="10" bestFit="1" customWidth="1"/>
    <col min="8457" max="8457" width="20.140625" style="10" bestFit="1" customWidth="1"/>
    <col min="8458" max="8458" width="27.5703125" style="10" bestFit="1" customWidth="1"/>
    <col min="8459" max="8459" width="27.42578125" style="10" bestFit="1" customWidth="1"/>
    <col min="8460" max="8473" width="8.7109375" style="10" customWidth="1"/>
    <col min="8474" max="8704" width="9.140625" style="10"/>
    <col min="8705" max="8705" width="15.85546875" style="10" customWidth="1"/>
    <col min="8706" max="8706" width="12" style="10" customWidth="1"/>
    <col min="8707" max="8708" width="15.85546875" style="10" customWidth="1"/>
    <col min="8709" max="8709" width="20.5703125" style="10" bestFit="1" customWidth="1"/>
    <col min="8710" max="8710" width="17.7109375" style="10" bestFit="1" customWidth="1"/>
    <col min="8711" max="8712" width="18" style="10" bestFit="1" customWidth="1"/>
    <col min="8713" max="8713" width="20.140625" style="10" bestFit="1" customWidth="1"/>
    <col min="8714" max="8714" width="27.5703125" style="10" bestFit="1" customWidth="1"/>
    <col min="8715" max="8715" width="27.42578125" style="10" bestFit="1" customWidth="1"/>
    <col min="8716" max="8729" width="8.7109375" style="10" customWidth="1"/>
    <col min="8730" max="8960" width="9.140625" style="10"/>
    <col min="8961" max="8961" width="15.85546875" style="10" customWidth="1"/>
    <col min="8962" max="8962" width="12" style="10" customWidth="1"/>
    <col min="8963" max="8964" width="15.85546875" style="10" customWidth="1"/>
    <col min="8965" max="8965" width="20.5703125" style="10" bestFit="1" customWidth="1"/>
    <col min="8966" max="8966" width="17.7109375" style="10" bestFit="1" customWidth="1"/>
    <col min="8967" max="8968" width="18" style="10" bestFit="1" customWidth="1"/>
    <col min="8969" max="8969" width="20.140625" style="10" bestFit="1" customWidth="1"/>
    <col min="8970" max="8970" width="27.5703125" style="10" bestFit="1" customWidth="1"/>
    <col min="8971" max="8971" width="27.42578125" style="10" bestFit="1" customWidth="1"/>
    <col min="8972" max="8985" width="8.7109375" style="10" customWidth="1"/>
    <col min="8986" max="9216" width="9.140625" style="10"/>
    <col min="9217" max="9217" width="15.85546875" style="10" customWidth="1"/>
    <col min="9218" max="9218" width="12" style="10" customWidth="1"/>
    <col min="9219" max="9220" width="15.85546875" style="10" customWidth="1"/>
    <col min="9221" max="9221" width="20.5703125" style="10" bestFit="1" customWidth="1"/>
    <col min="9222" max="9222" width="17.7109375" style="10" bestFit="1" customWidth="1"/>
    <col min="9223" max="9224" width="18" style="10" bestFit="1" customWidth="1"/>
    <col min="9225" max="9225" width="20.140625" style="10" bestFit="1" customWidth="1"/>
    <col min="9226" max="9226" width="27.5703125" style="10" bestFit="1" customWidth="1"/>
    <col min="9227" max="9227" width="27.42578125" style="10" bestFit="1" customWidth="1"/>
    <col min="9228" max="9241" width="8.7109375" style="10" customWidth="1"/>
    <col min="9242" max="9472" width="9.140625" style="10"/>
    <col min="9473" max="9473" width="15.85546875" style="10" customWidth="1"/>
    <col min="9474" max="9474" width="12" style="10" customWidth="1"/>
    <col min="9475" max="9476" width="15.85546875" style="10" customWidth="1"/>
    <col min="9477" max="9477" width="20.5703125" style="10" bestFit="1" customWidth="1"/>
    <col min="9478" max="9478" width="17.7109375" style="10" bestFit="1" customWidth="1"/>
    <col min="9479" max="9480" width="18" style="10" bestFit="1" customWidth="1"/>
    <col min="9481" max="9481" width="20.140625" style="10" bestFit="1" customWidth="1"/>
    <col min="9482" max="9482" width="27.5703125" style="10" bestFit="1" customWidth="1"/>
    <col min="9483" max="9483" width="27.42578125" style="10" bestFit="1" customWidth="1"/>
    <col min="9484" max="9497" width="8.7109375" style="10" customWidth="1"/>
    <col min="9498" max="9728" width="9.140625" style="10"/>
    <col min="9729" max="9729" width="15.85546875" style="10" customWidth="1"/>
    <col min="9730" max="9730" width="12" style="10" customWidth="1"/>
    <col min="9731" max="9732" width="15.85546875" style="10" customWidth="1"/>
    <col min="9733" max="9733" width="20.5703125" style="10" bestFit="1" customWidth="1"/>
    <col min="9734" max="9734" width="17.7109375" style="10" bestFit="1" customWidth="1"/>
    <col min="9735" max="9736" width="18" style="10" bestFit="1" customWidth="1"/>
    <col min="9737" max="9737" width="20.140625" style="10" bestFit="1" customWidth="1"/>
    <col min="9738" max="9738" width="27.5703125" style="10" bestFit="1" customWidth="1"/>
    <col min="9739" max="9739" width="27.42578125" style="10" bestFit="1" customWidth="1"/>
    <col min="9740" max="9753" width="8.7109375" style="10" customWidth="1"/>
    <col min="9754" max="9984" width="9.140625" style="10"/>
    <col min="9985" max="9985" width="15.85546875" style="10" customWidth="1"/>
    <col min="9986" max="9986" width="12" style="10" customWidth="1"/>
    <col min="9987" max="9988" width="15.85546875" style="10" customWidth="1"/>
    <col min="9989" max="9989" width="20.5703125" style="10" bestFit="1" customWidth="1"/>
    <col min="9990" max="9990" width="17.7109375" style="10" bestFit="1" customWidth="1"/>
    <col min="9991" max="9992" width="18" style="10" bestFit="1" customWidth="1"/>
    <col min="9993" max="9993" width="20.140625" style="10" bestFit="1" customWidth="1"/>
    <col min="9994" max="9994" width="27.5703125" style="10" bestFit="1" customWidth="1"/>
    <col min="9995" max="9995" width="27.42578125" style="10" bestFit="1" customWidth="1"/>
    <col min="9996" max="10009" width="8.7109375" style="10" customWidth="1"/>
    <col min="10010" max="10240" width="9.140625" style="10"/>
    <col min="10241" max="10241" width="15.85546875" style="10" customWidth="1"/>
    <col min="10242" max="10242" width="12" style="10" customWidth="1"/>
    <col min="10243" max="10244" width="15.85546875" style="10" customWidth="1"/>
    <col min="10245" max="10245" width="20.5703125" style="10" bestFit="1" customWidth="1"/>
    <col min="10246" max="10246" width="17.7109375" style="10" bestFit="1" customWidth="1"/>
    <col min="10247" max="10248" width="18" style="10" bestFit="1" customWidth="1"/>
    <col min="10249" max="10249" width="20.140625" style="10" bestFit="1" customWidth="1"/>
    <col min="10250" max="10250" width="27.5703125" style="10" bestFit="1" customWidth="1"/>
    <col min="10251" max="10251" width="27.42578125" style="10" bestFit="1" customWidth="1"/>
    <col min="10252" max="10265" width="8.7109375" style="10" customWidth="1"/>
    <col min="10266" max="10496" width="9.140625" style="10"/>
    <col min="10497" max="10497" width="15.85546875" style="10" customWidth="1"/>
    <col min="10498" max="10498" width="12" style="10" customWidth="1"/>
    <col min="10499" max="10500" width="15.85546875" style="10" customWidth="1"/>
    <col min="10501" max="10501" width="20.5703125" style="10" bestFit="1" customWidth="1"/>
    <col min="10502" max="10502" width="17.7109375" style="10" bestFit="1" customWidth="1"/>
    <col min="10503" max="10504" width="18" style="10" bestFit="1" customWidth="1"/>
    <col min="10505" max="10505" width="20.140625" style="10" bestFit="1" customWidth="1"/>
    <col min="10506" max="10506" width="27.5703125" style="10" bestFit="1" customWidth="1"/>
    <col min="10507" max="10507" width="27.42578125" style="10" bestFit="1" customWidth="1"/>
    <col min="10508" max="10521" width="8.7109375" style="10" customWidth="1"/>
    <col min="10522" max="10752" width="9.140625" style="10"/>
    <col min="10753" max="10753" width="15.85546875" style="10" customWidth="1"/>
    <col min="10754" max="10754" width="12" style="10" customWidth="1"/>
    <col min="10755" max="10756" width="15.85546875" style="10" customWidth="1"/>
    <col min="10757" max="10757" width="20.5703125" style="10" bestFit="1" customWidth="1"/>
    <col min="10758" max="10758" width="17.7109375" style="10" bestFit="1" customWidth="1"/>
    <col min="10759" max="10760" width="18" style="10" bestFit="1" customWidth="1"/>
    <col min="10761" max="10761" width="20.140625" style="10" bestFit="1" customWidth="1"/>
    <col min="10762" max="10762" width="27.5703125" style="10" bestFit="1" customWidth="1"/>
    <col min="10763" max="10763" width="27.42578125" style="10" bestFit="1" customWidth="1"/>
    <col min="10764" max="10777" width="8.7109375" style="10" customWidth="1"/>
    <col min="10778" max="11008" width="9.140625" style="10"/>
    <col min="11009" max="11009" width="15.85546875" style="10" customWidth="1"/>
    <col min="11010" max="11010" width="12" style="10" customWidth="1"/>
    <col min="11011" max="11012" width="15.85546875" style="10" customWidth="1"/>
    <col min="11013" max="11013" width="20.5703125" style="10" bestFit="1" customWidth="1"/>
    <col min="11014" max="11014" width="17.7109375" style="10" bestFit="1" customWidth="1"/>
    <col min="11015" max="11016" width="18" style="10" bestFit="1" customWidth="1"/>
    <col min="11017" max="11017" width="20.140625" style="10" bestFit="1" customWidth="1"/>
    <col min="11018" max="11018" width="27.5703125" style="10" bestFit="1" customWidth="1"/>
    <col min="11019" max="11019" width="27.42578125" style="10" bestFit="1" customWidth="1"/>
    <col min="11020" max="11033" width="8.7109375" style="10" customWidth="1"/>
    <col min="11034" max="11264" width="9.140625" style="10"/>
    <col min="11265" max="11265" width="15.85546875" style="10" customWidth="1"/>
    <col min="11266" max="11266" width="12" style="10" customWidth="1"/>
    <col min="11267" max="11268" width="15.85546875" style="10" customWidth="1"/>
    <col min="11269" max="11269" width="20.5703125" style="10" bestFit="1" customWidth="1"/>
    <col min="11270" max="11270" width="17.7109375" style="10" bestFit="1" customWidth="1"/>
    <col min="11271" max="11272" width="18" style="10" bestFit="1" customWidth="1"/>
    <col min="11273" max="11273" width="20.140625" style="10" bestFit="1" customWidth="1"/>
    <col min="11274" max="11274" width="27.5703125" style="10" bestFit="1" customWidth="1"/>
    <col min="11275" max="11275" width="27.42578125" style="10" bestFit="1" customWidth="1"/>
    <col min="11276" max="11289" width="8.7109375" style="10" customWidth="1"/>
    <col min="11290" max="11520" width="9.140625" style="10"/>
    <col min="11521" max="11521" width="15.85546875" style="10" customWidth="1"/>
    <col min="11522" max="11522" width="12" style="10" customWidth="1"/>
    <col min="11523" max="11524" width="15.85546875" style="10" customWidth="1"/>
    <col min="11525" max="11525" width="20.5703125" style="10" bestFit="1" customWidth="1"/>
    <col min="11526" max="11526" width="17.7109375" style="10" bestFit="1" customWidth="1"/>
    <col min="11527" max="11528" width="18" style="10" bestFit="1" customWidth="1"/>
    <col min="11529" max="11529" width="20.140625" style="10" bestFit="1" customWidth="1"/>
    <col min="11530" max="11530" width="27.5703125" style="10" bestFit="1" customWidth="1"/>
    <col min="11531" max="11531" width="27.42578125" style="10" bestFit="1" customWidth="1"/>
    <col min="11532" max="11545" width="8.7109375" style="10" customWidth="1"/>
    <col min="11546" max="11776" width="9.140625" style="10"/>
    <col min="11777" max="11777" width="15.85546875" style="10" customWidth="1"/>
    <col min="11778" max="11778" width="12" style="10" customWidth="1"/>
    <col min="11779" max="11780" width="15.85546875" style="10" customWidth="1"/>
    <col min="11781" max="11781" width="20.5703125" style="10" bestFit="1" customWidth="1"/>
    <col min="11782" max="11782" width="17.7109375" style="10" bestFit="1" customWidth="1"/>
    <col min="11783" max="11784" width="18" style="10" bestFit="1" customWidth="1"/>
    <col min="11785" max="11785" width="20.140625" style="10" bestFit="1" customWidth="1"/>
    <col min="11786" max="11786" width="27.5703125" style="10" bestFit="1" customWidth="1"/>
    <col min="11787" max="11787" width="27.42578125" style="10" bestFit="1" customWidth="1"/>
    <col min="11788" max="11801" width="8.7109375" style="10" customWidth="1"/>
    <col min="11802" max="12032" width="9.140625" style="10"/>
    <col min="12033" max="12033" width="15.85546875" style="10" customWidth="1"/>
    <col min="12034" max="12034" width="12" style="10" customWidth="1"/>
    <col min="12035" max="12036" width="15.85546875" style="10" customWidth="1"/>
    <col min="12037" max="12037" width="20.5703125" style="10" bestFit="1" customWidth="1"/>
    <col min="12038" max="12038" width="17.7109375" style="10" bestFit="1" customWidth="1"/>
    <col min="12039" max="12040" width="18" style="10" bestFit="1" customWidth="1"/>
    <col min="12041" max="12041" width="20.140625" style="10" bestFit="1" customWidth="1"/>
    <col min="12042" max="12042" width="27.5703125" style="10" bestFit="1" customWidth="1"/>
    <col min="12043" max="12043" width="27.42578125" style="10" bestFit="1" customWidth="1"/>
    <col min="12044" max="12057" width="8.7109375" style="10" customWidth="1"/>
    <col min="12058" max="12288" width="9.140625" style="10"/>
    <col min="12289" max="12289" width="15.85546875" style="10" customWidth="1"/>
    <col min="12290" max="12290" width="12" style="10" customWidth="1"/>
    <col min="12291" max="12292" width="15.85546875" style="10" customWidth="1"/>
    <col min="12293" max="12293" width="20.5703125" style="10" bestFit="1" customWidth="1"/>
    <col min="12294" max="12294" width="17.7109375" style="10" bestFit="1" customWidth="1"/>
    <col min="12295" max="12296" width="18" style="10" bestFit="1" customWidth="1"/>
    <col min="12297" max="12297" width="20.140625" style="10" bestFit="1" customWidth="1"/>
    <col min="12298" max="12298" width="27.5703125" style="10" bestFit="1" customWidth="1"/>
    <col min="12299" max="12299" width="27.42578125" style="10" bestFit="1" customWidth="1"/>
    <col min="12300" max="12313" width="8.7109375" style="10" customWidth="1"/>
    <col min="12314" max="12544" width="9.140625" style="10"/>
    <col min="12545" max="12545" width="15.85546875" style="10" customWidth="1"/>
    <col min="12546" max="12546" width="12" style="10" customWidth="1"/>
    <col min="12547" max="12548" width="15.85546875" style="10" customWidth="1"/>
    <col min="12549" max="12549" width="20.5703125" style="10" bestFit="1" customWidth="1"/>
    <col min="12550" max="12550" width="17.7109375" style="10" bestFit="1" customWidth="1"/>
    <col min="12551" max="12552" width="18" style="10" bestFit="1" customWidth="1"/>
    <col min="12553" max="12553" width="20.140625" style="10" bestFit="1" customWidth="1"/>
    <col min="12554" max="12554" width="27.5703125" style="10" bestFit="1" customWidth="1"/>
    <col min="12555" max="12555" width="27.42578125" style="10" bestFit="1" customWidth="1"/>
    <col min="12556" max="12569" width="8.7109375" style="10" customWidth="1"/>
    <col min="12570" max="12800" width="9.140625" style="10"/>
    <col min="12801" max="12801" width="15.85546875" style="10" customWidth="1"/>
    <col min="12802" max="12802" width="12" style="10" customWidth="1"/>
    <col min="12803" max="12804" width="15.85546875" style="10" customWidth="1"/>
    <col min="12805" max="12805" width="20.5703125" style="10" bestFit="1" customWidth="1"/>
    <col min="12806" max="12806" width="17.7109375" style="10" bestFit="1" customWidth="1"/>
    <col min="12807" max="12808" width="18" style="10" bestFit="1" customWidth="1"/>
    <col min="12809" max="12809" width="20.140625" style="10" bestFit="1" customWidth="1"/>
    <col min="12810" max="12810" width="27.5703125" style="10" bestFit="1" customWidth="1"/>
    <col min="12811" max="12811" width="27.42578125" style="10" bestFit="1" customWidth="1"/>
    <col min="12812" max="12825" width="8.7109375" style="10" customWidth="1"/>
    <col min="12826" max="13056" width="9.140625" style="10"/>
    <col min="13057" max="13057" width="15.85546875" style="10" customWidth="1"/>
    <col min="13058" max="13058" width="12" style="10" customWidth="1"/>
    <col min="13059" max="13060" width="15.85546875" style="10" customWidth="1"/>
    <col min="13061" max="13061" width="20.5703125" style="10" bestFit="1" customWidth="1"/>
    <col min="13062" max="13062" width="17.7109375" style="10" bestFit="1" customWidth="1"/>
    <col min="13063" max="13064" width="18" style="10" bestFit="1" customWidth="1"/>
    <col min="13065" max="13065" width="20.140625" style="10" bestFit="1" customWidth="1"/>
    <col min="13066" max="13066" width="27.5703125" style="10" bestFit="1" customWidth="1"/>
    <col min="13067" max="13067" width="27.42578125" style="10" bestFit="1" customWidth="1"/>
    <col min="13068" max="13081" width="8.7109375" style="10" customWidth="1"/>
    <col min="13082" max="13312" width="9.140625" style="10"/>
    <col min="13313" max="13313" width="15.85546875" style="10" customWidth="1"/>
    <col min="13314" max="13314" width="12" style="10" customWidth="1"/>
    <col min="13315" max="13316" width="15.85546875" style="10" customWidth="1"/>
    <col min="13317" max="13317" width="20.5703125" style="10" bestFit="1" customWidth="1"/>
    <col min="13318" max="13318" width="17.7109375" style="10" bestFit="1" customWidth="1"/>
    <col min="13319" max="13320" width="18" style="10" bestFit="1" customWidth="1"/>
    <col min="13321" max="13321" width="20.140625" style="10" bestFit="1" customWidth="1"/>
    <col min="13322" max="13322" width="27.5703125" style="10" bestFit="1" customWidth="1"/>
    <col min="13323" max="13323" width="27.42578125" style="10" bestFit="1" customWidth="1"/>
    <col min="13324" max="13337" width="8.7109375" style="10" customWidth="1"/>
    <col min="13338" max="13568" width="9.140625" style="10"/>
    <col min="13569" max="13569" width="15.85546875" style="10" customWidth="1"/>
    <col min="13570" max="13570" width="12" style="10" customWidth="1"/>
    <col min="13571" max="13572" width="15.85546875" style="10" customWidth="1"/>
    <col min="13573" max="13573" width="20.5703125" style="10" bestFit="1" customWidth="1"/>
    <col min="13574" max="13574" width="17.7109375" style="10" bestFit="1" customWidth="1"/>
    <col min="13575" max="13576" width="18" style="10" bestFit="1" customWidth="1"/>
    <col min="13577" max="13577" width="20.140625" style="10" bestFit="1" customWidth="1"/>
    <col min="13578" max="13578" width="27.5703125" style="10" bestFit="1" customWidth="1"/>
    <col min="13579" max="13579" width="27.42578125" style="10" bestFit="1" customWidth="1"/>
    <col min="13580" max="13593" width="8.7109375" style="10" customWidth="1"/>
    <col min="13594" max="13824" width="9.140625" style="10"/>
    <col min="13825" max="13825" width="15.85546875" style="10" customWidth="1"/>
    <col min="13826" max="13826" width="12" style="10" customWidth="1"/>
    <col min="13827" max="13828" width="15.85546875" style="10" customWidth="1"/>
    <col min="13829" max="13829" width="20.5703125" style="10" bestFit="1" customWidth="1"/>
    <col min="13830" max="13830" width="17.7109375" style="10" bestFit="1" customWidth="1"/>
    <col min="13831" max="13832" width="18" style="10" bestFit="1" customWidth="1"/>
    <col min="13833" max="13833" width="20.140625" style="10" bestFit="1" customWidth="1"/>
    <col min="13834" max="13834" width="27.5703125" style="10" bestFit="1" customWidth="1"/>
    <col min="13835" max="13835" width="27.42578125" style="10" bestFit="1" customWidth="1"/>
    <col min="13836" max="13849" width="8.7109375" style="10" customWidth="1"/>
    <col min="13850" max="14080" width="9.140625" style="10"/>
    <col min="14081" max="14081" width="15.85546875" style="10" customWidth="1"/>
    <col min="14082" max="14082" width="12" style="10" customWidth="1"/>
    <col min="14083" max="14084" width="15.85546875" style="10" customWidth="1"/>
    <col min="14085" max="14085" width="20.5703125" style="10" bestFit="1" customWidth="1"/>
    <col min="14086" max="14086" width="17.7109375" style="10" bestFit="1" customWidth="1"/>
    <col min="14087" max="14088" width="18" style="10" bestFit="1" customWidth="1"/>
    <col min="14089" max="14089" width="20.140625" style="10" bestFit="1" customWidth="1"/>
    <col min="14090" max="14090" width="27.5703125" style="10" bestFit="1" customWidth="1"/>
    <col min="14091" max="14091" width="27.42578125" style="10" bestFit="1" customWidth="1"/>
    <col min="14092" max="14105" width="8.7109375" style="10" customWidth="1"/>
    <col min="14106" max="14336" width="9.140625" style="10"/>
    <col min="14337" max="14337" width="15.85546875" style="10" customWidth="1"/>
    <col min="14338" max="14338" width="12" style="10" customWidth="1"/>
    <col min="14339" max="14340" width="15.85546875" style="10" customWidth="1"/>
    <col min="14341" max="14341" width="20.5703125" style="10" bestFit="1" customWidth="1"/>
    <col min="14342" max="14342" width="17.7109375" style="10" bestFit="1" customWidth="1"/>
    <col min="14343" max="14344" width="18" style="10" bestFit="1" customWidth="1"/>
    <col min="14345" max="14345" width="20.140625" style="10" bestFit="1" customWidth="1"/>
    <col min="14346" max="14346" width="27.5703125" style="10" bestFit="1" customWidth="1"/>
    <col min="14347" max="14347" width="27.42578125" style="10" bestFit="1" customWidth="1"/>
    <col min="14348" max="14361" width="8.7109375" style="10" customWidth="1"/>
    <col min="14362" max="14592" width="9.140625" style="10"/>
    <col min="14593" max="14593" width="15.85546875" style="10" customWidth="1"/>
    <col min="14594" max="14594" width="12" style="10" customWidth="1"/>
    <col min="14595" max="14596" width="15.85546875" style="10" customWidth="1"/>
    <col min="14597" max="14597" width="20.5703125" style="10" bestFit="1" customWidth="1"/>
    <col min="14598" max="14598" width="17.7109375" style="10" bestFit="1" customWidth="1"/>
    <col min="14599" max="14600" width="18" style="10" bestFit="1" customWidth="1"/>
    <col min="14601" max="14601" width="20.140625" style="10" bestFit="1" customWidth="1"/>
    <col min="14602" max="14602" width="27.5703125" style="10" bestFit="1" customWidth="1"/>
    <col min="14603" max="14603" width="27.42578125" style="10" bestFit="1" customWidth="1"/>
    <col min="14604" max="14617" width="8.7109375" style="10" customWidth="1"/>
    <col min="14618" max="14848" width="9.140625" style="10"/>
    <col min="14849" max="14849" width="15.85546875" style="10" customWidth="1"/>
    <col min="14850" max="14850" width="12" style="10" customWidth="1"/>
    <col min="14851" max="14852" width="15.85546875" style="10" customWidth="1"/>
    <col min="14853" max="14853" width="20.5703125" style="10" bestFit="1" customWidth="1"/>
    <col min="14854" max="14854" width="17.7109375" style="10" bestFit="1" customWidth="1"/>
    <col min="14855" max="14856" width="18" style="10" bestFit="1" customWidth="1"/>
    <col min="14857" max="14857" width="20.140625" style="10" bestFit="1" customWidth="1"/>
    <col min="14858" max="14858" width="27.5703125" style="10" bestFit="1" customWidth="1"/>
    <col min="14859" max="14859" width="27.42578125" style="10" bestFit="1" customWidth="1"/>
    <col min="14860" max="14873" width="8.7109375" style="10" customWidth="1"/>
    <col min="14874" max="15104" width="9.140625" style="10"/>
    <col min="15105" max="15105" width="15.85546875" style="10" customWidth="1"/>
    <col min="15106" max="15106" width="12" style="10" customWidth="1"/>
    <col min="15107" max="15108" width="15.85546875" style="10" customWidth="1"/>
    <col min="15109" max="15109" width="20.5703125" style="10" bestFit="1" customWidth="1"/>
    <col min="15110" max="15110" width="17.7109375" style="10" bestFit="1" customWidth="1"/>
    <col min="15111" max="15112" width="18" style="10" bestFit="1" customWidth="1"/>
    <col min="15113" max="15113" width="20.140625" style="10" bestFit="1" customWidth="1"/>
    <col min="15114" max="15114" width="27.5703125" style="10" bestFit="1" customWidth="1"/>
    <col min="15115" max="15115" width="27.42578125" style="10" bestFit="1" customWidth="1"/>
    <col min="15116" max="15129" width="8.7109375" style="10" customWidth="1"/>
    <col min="15130" max="15360" width="9.140625" style="10"/>
    <col min="15361" max="15361" width="15.85546875" style="10" customWidth="1"/>
    <col min="15362" max="15362" width="12" style="10" customWidth="1"/>
    <col min="15363" max="15364" width="15.85546875" style="10" customWidth="1"/>
    <col min="15365" max="15365" width="20.5703125" style="10" bestFit="1" customWidth="1"/>
    <col min="15366" max="15366" width="17.7109375" style="10" bestFit="1" customWidth="1"/>
    <col min="15367" max="15368" width="18" style="10" bestFit="1" customWidth="1"/>
    <col min="15369" max="15369" width="20.140625" style="10" bestFit="1" customWidth="1"/>
    <col min="15370" max="15370" width="27.5703125" style="10" bestFit="1" customWidth="1"/>
    <col min="15371" max="15371" width="27.42578125" style="10" bestFit="1" customWidth="1"/>
    <col min="15372" max="15385" width="8.7109375" style="10" customWidth="1"/>
    <col min="15386" max="15616" width="9.140625" style="10"/>
    <col min="15617" max="15617" width="15.85546875" style="10" customWidth="1"/>
    <col min="15618" max="15618" width="12" style="10" customWidth="1"/>
    <col min="15619" max="15620" width="15.85546875" style="10" customWidth="1"/>
    <col min="15621" max="15621" width="20.5703125" style="10" bestFit="1" customWidth="1"/>
    <col min="15622" max="15622" width="17.7109375" style="10" bestFit="1" customWidth="1"/>
    <col min="15623" max="15624" width="18" style="10" bestFit="1" customWidth="1"/>
    <col min="15625" max="15625" width="20.140625" style="10" bestFit="1" customWidth="1"/>
    <col min="15626" max="15626" width="27.5703125" style="10" bestFit="1" customWidth="1"/>
    <col min="15627" max="15627" width="27.42578125" style="10" bestFit="1" customWidth="1"/>
    <col min="15628" max="15641" width="8.7109375" style="10" customWidth="1"/>
    <col min="15642" max="15872" width="9.140625" style="10"/>
    <col min="15873" max="15873" width="15.85546875" style="10" customWidth="1"/>
    <col min="15874" max="15874" width="12" style="10" customWidth="1"/>
    <col min="15875" max="15876" width="15.85546875" style="10" customWidth="1"/>
    <col min="15877" max="15877" width="20.5703125" style="10" bestFit="1" customWidth="1"/>
    <col min="15878" max="15878" width="17.7109375" style="10" bestFit="1" customWidth="1"/>
    <col min="15879" max="15880" width="18" style="10" bestFit="1" customWidth="1"/>
    <col min="15881" max="15881" width="20.140625" style="10" bestFit="1" customWidth="1"/>
    <col min="15882" max="15882" width="27.5703125" style="10" bestFit="1" customWidth="1"/>
    <col min="15883" max="15883" width="27.42578125" style="10" bestFit="1" customWidth="1"/>
    <col min="15884" max="15897" width="8.7109375" style="10" customWidth="1"/>
    <col min="15898" max="16128" width="9.140625" style="10"/>
    <col min="16129" max="16129" width="15.85546875" style="10" customWidth="1"/>
    <col min="16130" max="16130" width="12" style="10" customWidth="1"/>
    <col min="16131" max="16132" width="15.85546875" style="10" customWidth="1"/>
    <col min="16133" max="16133" width="20.5703125" style="10" bestFit="1" customWidth="1"/>
    <col min="16134" max="16134" width="17.7109375" style="10" bestFit="1" customWidth="1"/>
    <col min="16135" max="16136" width="18" style="10" bestFit="1" customWidth="1"/>
    <col min="16137" max="16137" width="20.140625" style="10" bestFit="1" customWidth="1"/>
    <col min="16138" max="16138" width="27.5703125" style="10" bestFit="1" customWidth="1"/>
    <col min="16139" max="16139" width="27.42578125" style="10" bestFit="1" customWidth="1"/>
    <col min="16140" max="16153" width="8.7109375" style="10" customWidth="1"/>
    <col min="16154" max="16384" width="9.140625" style="10"/>
  </cols>
  <sheetData>
    <row r="1" spans="1:24" s="3" customFormat="1" ht="15.75" customHeight="1" x14ac:dyDescent="0.2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24" s="3" customFormat="1" ht="15.75" customHeight="1" x14ac:dyDescent="0.2">
      <c r="A2" s="1" t="s">
        <v>92</v>
      </c>
      <c r="B2" s="1"/>
      <c r="C2" s="2"/>
      <c r="D2" s="2"/>
      <c r="E2" s="2"/>
      <c r="F2" s="2"/>
      <c r="G2" s="2"/>
      <c r="H2" s="2"/>
      <c r="I2" s="2"/>
      <c r="J2" s="2"/>
      <c r="K2" s="2"/>
    </row>
    <row r="3" spans="1:24" s="3" customFormat="1" ht="15.75" customHeight="1" x14ac:dyDescent="0.2">
      <c r="A3" s="4" t="s">
        <v>93</v>
      </c>
      <c r="B3" s="4"/>
      <c r="C3" s="2"/>
      <c r="D3" s="2"/>
      <c r="E3" s="2"/>
      <c r="F3" s="2"/>
      <c r="G3" s="2"/>
      <c r="H3" s="2"/>
      <c r="I3" s="2"/>
      <c r="J3" s="2"/>
      <c r="K3" s="2"/>
    </row>
    <row r="4" spans="1:24" s="3" customFormat="1" ht="10.5" customHeight="1" x14ac:dyDescent="0.2">
      <c r="A4" s="4"/>
      <c r="B4" s="4"/>
      <c r="C4" s="2"/>
      <c r="D4" s="2"/>
      <c r="E4" s="2"/>
      <c r="F4" s="2"/>
      <c r="G4" s="2"/>
      <c r="H4" s="2"/>
      <c r="I4" s="2"/>
      <c r="J4" s="2"/>
      <c r="K4" s="2"/>
    </row>
    <row r="5" spans="1:24" s="3" customFormat="1" ht="15" customHeight="1" thickBot="1" x14ac:dyDescent="0.25">
      <c r="A5" s="5" t="s">
        <v>1</v>
      </c>
      <c r="B5" s="5"/>
      <c r="C5" s="6"/>
      <c r="D5" s="6"/>
      <c r="E5" s="6"/>
      <c r="F5" s="6"/>
      <c r="G5" s="6"/>
      <c r="H5" s="6"/>
      <c r="I5" s="5"/>
      <c r="J5" s="5"/>
      <c r="K5" s="5"/>
    </row>
    <row r="6" spans="1:24" ht="25.5" customHeight="1" x14ac:dyDescent="0.2">
      <c r="A6" s="7"/>
      <c r="B6" s="68" t="s">
        <v>2</v>
      </c>
      <c r="C6" s="68"/>
      <c r="D6" s="68"/>
      <c r="E6" s="44" t="s">
        <v>3</v>
      </c>
      <c r="F6" s="44" t="s">
        <v>4</v>
      </c>
      <c r="G6" s="8" t="s">
        <v>5</v>
      </c>
      <c r="H6" s="8" t="s">
        <v>6</v>
      </c>
      <c r="I6" s="44" t="s">
        <v>7</v>
      </c>
      <c r="J6" s="44" t="s">
        <v>68</v>
      </c>
      <c r="K6" s="44" t="s">
        <v>8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4" customFormat="1" ht="25.5" customHeight="1" x14ac:dyDescent="0.2">
      <c r="A7" s="11"/>
      <c r="B7" s="69" t="s">
        <v>9</v>
      </c>
      <c r="C7" s="69"/>
      <c r="D7" s="69"/>
      <c r="E7" s="12" t="s">
        <v>10</v>
      </c>
      <c r="F7" s="45" t="s">
        <v>11</v>
      </c>
      <c r="G7" s="13" t="s">
        <v>12</v>
      </c>
      <c r="H7" s="12" t="s">
        <v>12</v>
      </c>
      <c r="I7" s="12" t="s">
        <v>13</v>
      </c>
      <c r="J7" s="12" t="s">
        <v>69</v>
      </c>
      <c r="K7" s="12" t="s">
        <v>14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ht="25.5" customHeight="1" x14ac:dyDescent="0.2">
      <c r="A8" s="15"/>
      <c r="B8" s="12" t="s">
        <v>15</v>
      </c>
      <c r="C8" s="12" t="s">
        <v>46</v>
      </c>
      <c r="D8" s="12" t="s">
        <v>16</v>
      </c>
      <c r="E8" s="45" t="s">
        <v>17</v>
      </c>
      <c r="F8" s="12"/>
      <c r="G8" s="16" t="s">
        <v>18</v>
      </c>
      <c r="H8" s="16" t="s">
        <v>19</v>
      </c>
      <c r="I8" s="45" t="s">
        <v>20</v>
      </c>
      <c r="J8" s="45" t="s">
        <v>70</v>
      </c>
      <c r="K8" s="45" t="s">
        <v>21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14.25" customHeight="1" thickBot="1" x14ac:dyDescent="0.25">
      <c r="A9" s="17" t="s">
        <v>22</v>
      </c>
      <c r="B9" s="18" t="s">
        <v>23</v>
      </c>
      <c r="C9" s="18" t="s">
        <v>24</v>
      </c>
      <c r="D9" s="18" t="s">
        <v>25</v>
      </c>
      <c r="E9" s="18" t="s">
        <v>26</v>
      </c>
      <c r="F9" s="19"/>
      <c r="G9" s="18" t="s">
        <v>27</v>
      </c>
      <c r="H9" s="19" t="s">
        <v>27</v>
      </c>
      <c r="I9" s="18" t="s">
        <v>28</v>
      </c>
      <c r="J9" s="18" t="s">
        <v>71</v>
      </c>
      <c r="K9" s="18" t="s">
        <v>29</v>
      </c>
    </row>
    <row r="10" spans="1:24" ht="4.5" hidden="1" customHeight="1" x14ac:dyDescent="0.2">
      <c r="A10" s="15"/>
      <c r="B10" s="45"/>
      <c r="C10" s="45"/>
      <c r="D10" s="45"/>
      <c r="E10" s="45"/>
      <c r="F10" s="20"/>
      <c r="G10" s="45"/>
      <c r="H10" s="20"/>
      <c r="I10" s="45"/>
      <c r="J10" s="45"/>
      <c r="K10" s="45"/>
    </row>
    <row r="11" spans="1:24" ht="18" hidden="1" customHeight="1" x14ac:dyDescent="0.2">
      <c r="A11" s="21" t="s">
        <v>72</v>
      </c>
      <c r="B11" s="22">
        <f t="shared" ref="B11:B42" si="0">C11+D11</f>
        <v>45931</v>
      </c>
      <c r="C11" s="23">
        <v>6739</v>
      </c>
      <c r="D11" s="23">
        <v>39192</v>
      </c>
      <c r="E11" s="24">
        <v>20297</v>
      </c>
      <c r="F11" s="24">
        <v>-2117</v>
      </c>
      <c r="G11" s="24">
        <v>97604</v>
      </c>
      <c r="H11" s="24">
        <v>78977</v>
      </c>
      <c r="I11" s="24">
        <f>B11+E11+F11+G11-H11+1</f>
        <v>82739</v>
      </c>
      <c r="J11" s="25">
        <v>-5461</v>
      </c>
      <c r="K11" s="26">
        <f t="shared" ref="K11:K42" si="1">I11+J11</f>
        <v>77278</v>
      </c>
    </row>
    <row r="12" spans="1:24" ht="18" hidden="1" customHeight="1" x14ac:dyDescent="0.2">
      <c r="A12" s="21" t="s">
        <v>73</v>
      </c>
      <c r="B12" s="22">
        <f t="shared" si="0"/>
        <v>45538</v>
      </c>
      <c r="C12" s="23">
        <v>8342</v>
      </c>
      <c r="D12" s="23">
        <v>37196</v>
      </c>
      <c r="E12" s="24">
        <v>23673</v>
      </c>
      <c r="F12" s="24">
        <v>1995</v>
      </c>
      <c r="G12" s="24">
        <v>104908</v>
      </c>
      <c r="H12" s="24">
        <v>89387</v>
      </c>
      <c r="I12" s="24">
        <f>B12+E12+F12+G12-H12+1</f>
        <v>86728</v>
      </c>
      <c r="J12" s="25">
        <v>-7349</v>
      </c>
      <c r="K12" s="26">
        <f t="shared" si="1"/>
        <v>79379</v>
      </c>
    </row>
    <row r="13" spans="1:24" ht="18" hidden="1" customHeight="1" x14ac:dyDescent="0.2">
      <c r="A13" s="21" t="s">
        <v>74</v>
      </c>
      <c r="B13" s="22">
        <f t="shared" si="0"/>
        <v>48031</v>
      </c>
      <c r="C13" s="23">
        <v>9218</v>
      </c>
      <c r="D13" s="23">
        <v>38813</v>
      </c>
      <c r="E13" s="24">
        <v>24205</v>
      </c>
      <c r="F13" s="24">
        <v>4427</v>
      </c>
      <c r="G13" s="24">
        <v>114892</v>
      </c>
      <c r="H13" s="24">
        <v>98829</v>
      </c>
      <c r="I13" s="24">
        <f>B13+E13+F13+G13-H13+1</f>
        <v>92727</v>
      </c>
      <c r="J13" s="25">
        <v>-7942</v>
      </c>
      <c r="K13" s="26">
        <f t="shared" si="1"/>
        <v>84785</v>
      </c>
    </row>
    <row r="14" spans="1:24" ht="18" hidden="1" customHeight="1" x14ac:dyDescent="0.2">
      <c r="A14" s="21" t="s">
        <v>75</v>
      </c>
      <c r="B14" s="22">
        <f t="shared" si="0"/>
        <v>52670</v>
      </c>
      <c r="C14" s="23">
        <v>11930</v>
      </c>
      <c r="D14" s="23">
        <v>40740</v>
      </c>
      <c r="E14" s="24">
        <v>21965</v>
      </c>
      <c r="F14" s="24">
        <v>1311</v>
      </c>
      <c r="G14" s="24">
        <v>109600</v>
      </c>
      <c r="H14" s="24">
        <v>91337</v>
      </c>
      <c r="I14" s="24">
        <f>B14+E14+F14+G14-H14+1</f>
        <v>94210</v>
      </c>
      <c r="J14" s="25">
        <v>-8160</v>
      </c>
      <c r="K14" s="26">
        <f t="shared" si="1"/>
        <v>86050</v>
      </c>
    </row>
    <row r="15" spans="1:24" ht="18" hidden="1" customHeight="1" x14ac:dyDescent="0.2">
      <c r="A15" s="21" t="s">
        <v>76</v>
      </c>
      <c r="B15" s="22">
        <f t="shared" si="0"/>
        <v>48527</v>
      </c>
      <c r="C15" s="23">
        <v>7710</v>
      </c>
      <c r="D15" s="23">
        <v>40817</v>
      </c>
      <c r="E15" s="24">
        <v>22370</v>
      </c>
      <c r="F15" s="24">
        <v>-1808</v>
      </c>
      <c r="G15" s="24">
        <v>101462</v>
      </c>
      <c r="H15" s="24">
        <v>85394</v>
      </c>
      <c r="I15" s="24">
        <f>B15+E15+F15+G15-H15+1</f>
        <v>85158</v>
      </c>
      <c r="J15" s="25">
        <v>-6888</v>
      </c>
      <c r="K15" s="26">
        <f t="shared" si="1"/>
        <v>78270</v>
      </c>
    </row>
    <row r="16" spans="1:24" ht="18" hidden="1" customHeight="1" x14ac:dyDescent="0.2">
      <c r="A16" s="21" t="s">
        <v>77</v>
      </c>
      <c r="B16" s="22">
        <f t="shared" si="0"/>
        <v>48007</v>
      </c>
      <c r="C16" s="23">
        <v>9445</v>
      </c>
      <c r="D16" s="23">
        <v>38562</v>
      </c>
      <c r="E16" s="24">
        <v>23910</v>
      </c>
      <c r="F16" s="24">
        <v>273</v>
      </c>
      <c r="G16" s="24">
        <v>97351</v>
      </c>
      <c r="H16" s="24">
        <v>81775</v>
      </c>
      <c r="I16" s="24">
        <f>B16+E16+F16+G16-H16-1</f>
        <v>87765</v>
      </c>
      <c r="J16" s="25">
        <v>-6782</v>
      </c>
      <c r="K16" s="26">
        <f t="shared" si="1"/>
        <v>80983</v>
      </c>
    </row>
    <row r="17" spans="1:11" ht="18" hidden="1" customHeight="1" x14ac:dyDescent="0.2">
      <c r="A17" s="21" t="s">
        <v>78</v>
      </c>
      <c r="B17" s="22">
        <f t="shared" si="0"/>
        <v>51240</v>
      </c>
      <c r="C17" s="23">
        <v>10829</v>
      </c>
      <c r="D17" s="23">
        <v>40411</v>
      </c>
      <c r="E17" s="24">
        <v>21896</v>
      </c>
      <c r="F17" s="24">
        <v>436</v>
      </c>
      <c r="G17" s="24">
        <v>95573</v>
      </c>
      <c r="H17" s="24">
        <v>79065</v>
      </c>
      <c r="I17" s="24">
        <f>B17+E17+F17+G17-H17</f>
        <v>90080</v>
      </c>
      <c r="J17" s="25">
        <v>-6202</v>
      </c>
      <c r="K17" s="26">
        <f t="shared" si="1"/>
        <v>83878</v>
      </c>
    </row>
    <row r="18" spans="1:11" ht="18" hidden="1" customHeight="1" x14ac:dyDescent="0.2">
      <c r="A18" s="21" t="s">
        <v>79</v>
      </c>
      <c r="B18" s="22">
        <f t="shared" si="0"/>
        <v>57292</v>
      </c>
      <c r="C18" s="23">
        <v>14464</v>
      </c>
      <c r="D18" s="23">
        <v>42828</v>
      </c>
      <c r="E18" s="24">
        <v>20404</v>
      </c>
      <c r="F18" s="24">
        <v>-1458</v>
      </c>
      <c r="G18" s="24">
        <v>94870</v>
      </c>
      <c r="H18" s="24">
        <v>81531</v>
      </c>
      <c r="I18" s="24">
        <f>B18+E18+F18+G18-H18-1</f>
        <v>89576</v>
      </c>
      <c r="J18" s="25">
        <v>-5751</v>
      </c>
      <c r="K18" s="26">
        <f t="shared" si="1"/>
        <v>83825</v>
      </c>
    </row>
    <row r="19" spans="1:11" ht="18" hidden="1" customHeight="1" x14ac:dyDescent="0.2">
      <c r="A19" s="21" t="s">
        <v>80</v>
      </c>
      <c r="B19" s="22">
        <f t="shared" si="0"/>
        <v>52028</v>
      </c>
      <c r="C19" s="23">
        <v>8804</v>
      </c>
      <c r="D19" s="23">
        <v>43224</v>
      </c>
      <c r="E19" s="24">
        <v>20656</v>
      </c>
      <c r="F19" s="24">
        <v>-164</v>
      </c>
      <c r="G19" s="24">
        <v>96007</v>
      </c>
      <c r="H19" s="24">
        <v>81027</v>
      </c>
      <c r="I19" s="24">
        <f>B19+E19+F19+G19-H19-1</f>
        <v>87499</v>
      </c>
      <c r="J19" s="25">
        <v>-5669</v>
      </c>
      <c r="K19" s="26">
        <f t="shared" si="1"/>
        <v>81830</v>
      </c>
    </row>
    <row r="20" spans="1:11" ht="18" hidden="1" customHeight="1" x14ac:dyDescent="0.2">
      <c r="A20" s="21" t="s">
        <v>81</v>
      </c>
      <c r="B20" s="22">
        <f t="shared" si="0"/>
        <v>51756</v>
      </c>
      <c r="C20" s="23">
        <v>10880</v>
      </c>
      <c r="D20" s="23">
        <v>40876</v>
      </c>
      <c r="E20" s="24">
        <v>23664</v>
      </c>
      <c r="F20" s="24">
        <v>4043</v>
      </c>
      <c r="G20" s="24">
        <v>101934</v>
      </c>
      <c r="H20" s="24">
        <v>87567</v>
      </c>
      <c r="I20" s="24">
        <f>B20+E20+F20+G20-H20</f>
        <v>93830</v>
      </c>
      <c r="J20" s="25">
        <v>-6504</v>
      </c>
      <c r="K20" s="26">
        <f t="shared" si="1"/>
        <v>87326</v>
      </c>
    </row>
    <row r="21" spans="1:11" ht="18" hidden="1" customHeight="1" x14ac:dyDescent="0.2">
      <c r="A21" s="21" t="s">
        <v>82</v>
      </c>
      <c r="B21" s="22">
        <f t="shared" si="0"/>
        <v>56079</v>
      </c>
      <c r="C21" s="23">
        <v>13587</v>
      </c>
      <c r="D21" s="23">
        <v>42492</v>
      </c>
      <c r="E21" s="24">
        <v>22785</v>
      </c>
      <c r="F21" s="24">
        <v>5303</v>
      </c>
      <c r="G21" s="24">
        <v>108070</v>
      </c>
      <c r="H21" s="24">
        <v>91527</v>
      </c>
      <c r="I21" s="24">
        <f>B21+E21+F21+G21-H21-1</f>
        <v>100709</v>
      </c>
      <c r="J21" s="25">
        <v>-6243</v>
      </c>
      <c r="K21" s="26">
        <f t="shared" si="1"/>
        <v>94466</v>
      </c>
    </row>
    <row r="22" spans="1:11" ht="18" hidden="1" customHeight="1" x14ac:dyDescent="0.2">
      <c r="A22" s="21" t="s">
        <v>83</v>
      </c>
      <c r="B22" s="22">
        <f t="shared" si="0"/>
        <v>62278</v>
      </c>
      <c r="C22" s="23">
        <v>16385</v>
      </c>
      <c r="D22" s="23">
        <v>45893</v>
      </c>
      <c r="E22" s="24">
        <v>22890</v>
      </c>
      <c r="F22" s="24">
        <v>-4226</v>
      </c>
      <c r="G22" s="24">
        <v>109029</v>
      </c>
      <c r="H22" s="24">
        <v>88797</v>
      </c>
      <c r="I22" s="24">
        <f>B22+E22+F22+G22-H22</f>
        <v>101174</v>
      </c>
      <c r="J22" s="25">
        <v>-6645</v>
      </c>
      <c r="K22" s="26">
        <f t="shared" si="1"/>
        <v>94529</v>
      </c>
    </row>
    <row r="23" spans="1:11" ht="18" hidden="1" customHeight="1" x14ac:dyDescent="0.2">
      <c r="A23" s="21" t="s">
        <v>84</v>
      </c>
      <c r="B23" s="22">
        <f t="shared" si="0"/>
        <v>57436</v>
      </c>
      <c r="C23" s="23">
        <v>10641</v>
      </c>
      <c r="D23" s="23">
        <v>46795</v>
      </c>
      <c r="E23" s="24">
        <v>21819</v>
      </c>
      <c r="F23" s="24">
        <v>-1509</v>
      </c>
      <c r="G23" s="24">
        <v>103952</v>
      </c>
      <c r="H23" s="24">
        <v>82406</v>
      </c>
      <c r="I23" s="24">
        <v>99292</v>
      </c>
      <c r="J23" s="25">
        <v>-5360</v>
      </c>
      <c r="K23" s="26">
        <f t="shared" si="1"/>
        <v>93932</v>
      </c>
    </row>
    <row r="24" spans="1:11" ht="18" hidden="1" customHeight="1" x14ac:dyDescent="0.2">
      <c r="A24" s="21" t="s">
        <v>85</v>
      </c>
      <c r="B24" s="22">
        <f t="shared" si="0"/>
        <v>55710</v>
      </c>
      <c r="C24" s="23">
        <v>11767</v>
      </c>
      <c r="D24" s="23">
        <v>43943</v>
      </c>
      <c r="E24" s="24">
        <v>24098</v>
      </c>
      <c r="F24" s="24">
        <v>2782</v>
      </c>
      <c r="G24" s="24">
        <v>106497</v>
      </c>
      <c r="H24" s="24">
        <v>86997</v>
      </c>
      <c r="I24" s="24">
        <v>102091</v>
      </c>
      <c r="J24" s="25">
        <v>-5257</v>
      </c>
      <c r="K24" s="26">
        <f t="shared" si="1"/>
        <v>96834</v>
      </c>
    </row>
    <row r="25" spans="1:11" ht="18" hidden="1" customHeight="1" x14ac:dyDescent="0.2">
      <c r="A25" s="21" t="s">
        <v>86</v>
      </c>
      <c r="B25" s="22">
        <f t="shared" si="0"/>
        <v>59864</v>
      </c>
      <c r="C25" s="23">
        <v>13756</v>
      </c>
      <c r="D25" s="23">
        <v>46108</v>
      </c>
      <c r="E25" s="24">
        <v>23891</v>
      </c>
      <c r="F25" s="24">
        <v>2384</v>
      </c>
      <c r="G25" s="24">
        <v>113012</v>
      </c>
      <c r="H25" s="24">
        <v>92323</v>
      </c>
      <c r="I25" s="24">
        <v>106829</v>
      </c>
      <c r="J25" s="25">
        <v>-5474</v>
      </c>
      <c r="K25" s="26">
        <f t="shared" si="1"/>
        <v>101355</v>
      </c>
    </row>
    <row r="26" spans="1:11" ht="18" hidden="1" customHeight="1" x14ac:dyDescent="0.2">
      <c r="A26" s="21" t="s">
        <v>87</v>
      </c>
      <c r="B26" s="22">
        <f t="shared" si="0"/>
        <v>67969</v>
      </c>
      <c r="C26" s="23">
        <v>18141</v>
      </c>
      <c r="D26" s="23">
        <v>49828</v>
      </c>
      <c r="E26" s="24">
        <v>24056</v>
      </c>
      <c r="F26" s="24">
        <v>-2195</v>
      </c>
      <c r="G26" s="24">
        <v>124384</v>
      </c>
      <c r="H26" s="24">
        <v>103657</v>
      </c>
      <c r="I26" s="24">
        <v>110557</v>
      </c>
      <c r="J26" s="25">
        <v>-6446</v>
      </c>
      <c r="K26" s="26">
        <f t="shared" si="1"/>
        <v>104111</v>
      </c>
    </row>
    <row r="27" spans="1:11" ht="18" hidden="1" customHeight="1" x14ac:dyDescent="0.2">
      <c r="A27" s="21" t="s">
        <v>88</v>
      </c>
      <c r="B27" s="22">
        <f t="shared" si="0"/>
        <v>63579</v>
      </c>
      <c r="C27" s="23">
        <v>12310</v>
      </c>
      <c r="D27" s="23">
        <v>51269</v>
      </c>
      <c r="E27" s="24">
        <v>23217</v>
      </c>
      <c r="F27" s="24">
        <v>-278</v>
      </c>
      <c r="G27" s="24">
        <v>124667</v>
      </c>
      <c r="H27" s="24">
        <v>100794</v>
      </c>
      <c r="I27" s="24">
        <v>110391</v>
      </c>
      <c r="J27" s="25">
        <v>-6263</v>
      </c>
      <c r="K27" s="26">
        <f t="shared" si="1"/>
        <v>104128</v>
      </c>
    </row>
    <row r="28" spans="1:11" ht="18" hidden="1" customHeight="1" x14ac:dyDescent="0.2">
      <c r="A28" s="21" t="s">
        <v>89</v>
      </c>
      <c r="B28" s="22">
        <f t="shared" si="0"/>
        <v>63056</v>
      </c>
      <c r="C28" s="23">
        <v>13361</v>
      </c>
      <c r="D28" s="23">
        <v>49695</v>
      </c>
      <c r="E28" s="24">
        <v>25540</v>
      </c>
      <c r="F28" s="24">
        <v>4961</v>
      </c>
      <c r="G28" s="24">
        <v>134785</v>
      </c>
      <c r="H28" s="24">
        <v>111833</v>
      </c>
      <c r="I28" s="24">
        <v>116508</v>
      </c>
      <c r="J28" s="25">
        <v>-6619</v>
      </c>
      <c r="K28" s="26">
        <f t="shared" si="1"/>
        <v>109889</v>
      </c>
    </row>
    <row r="29" spans="1:11" ht="18" hidden="1" customHeight="1" x14ac:dyDescent="0.2">
      <c r="A29" s="21" t="s">
        <v>90</v>
      </c>
      <c r="B29" s="22">
        <f t="shared" si="0"/>
        <v>65975</v>
      </c>
      <c r="C29" s="23">
        <v>14401</v>
      </c>
      <c r="D29" s="23">
        <v>51574</v>
      </c>
      <c r="E29" s="24">
        <v>25312</v>
      </c>
      <c r="F29" s="24">
        <v>6691</v>
      </c>
      <c r="G29" s="24">
        <v>143078</v>
      </c>
      <c r="H29" s="24">
        <v>118254</v>
      </c>
      <c r="I29" s="24">
        <v>122802</v>
      </c>
      <c r="J29" s="25">
        <v>-5678</v>
      </c>
      <c r="K29" s="26">
        <f t="shared" si="1"/>
        <v>117124</v>
      </c>
    </row>
    <row r="30" spans="1:11" ht="18" hidden="1" customHeight="1" x14ac:dyDescent="0.2">
      <c r="A30" s="21" t="s">
        <v>91</v>
      </c>
      <c r="B30" s="22">
        <f t="shared" si="0"/>
        <v>75597</v>
      </c>
      <c r="C30" s="23">
        <v>19563</v>
      </c>
      <c r="D30" s="23">
        <v>56034</v>
      </c>
      <c r="E30" s="24">
        <v>25267</v>
      </c>
      <c r="F30" s="24">
        <v>-1443</v>
      </c>
      <c r="G30" s="24">
        <v>144395</v>
      </c>
      <c r="H30" s="24">
        <v>119469</v>
      </c>
      <c r="I30" s="24">
        <v>124348</v>
      </c>
      <c r="J30" s="25">
        <v>-5842</v>
      </c>
      <c r="K30" s="26">
        <f t="shared" si="1"/>
        <v>118506</v>
      </c>
    </row>
    <row r="31" spans="1:11" ht="18" customHeight="1" x14ac:dyDescent="0.2">
      <c r="A31" s="21" t="s">
        <v>30</v>
      </c>
      <c r="B31" s="22">
        <f t="shared" si="0"/>
        <v>69956</v>
      </c>
      <c r="C31" s="23">
        <v>12727</v>
      </c>
      <c r="D31" s="23">
        <v>57229</v>
      </c>
      <c r="E31" s="48">
        <v>24220</v>
      </c>
      <c r="F31" s="24">
        <v>-3464</v>
      </c>
      <c r="G31" s="24">
        <v>142438</v>
      </c>
      <c r="H31" s="24">
        <v>111455</v>
      </c>
      <c r="I31" s="24">
        <v>121695</v>
      </c>
      <c r="J31" s="25">
        <v>-3374</v>
      </c>
      <c r="K31" s="26">
        <f t="shared" si="1"/>
        <v>118321</v>
      </c>
    </row>
    <row r="32" spans="1:11" ht="18" customHeight="1" x14ac:dyDescent="0.2">
      <c r="A32" s="21" t="s">
        <v>31</v>
      </c>
      <c r="B32" s="22">
        <f t="shared" si="0"/>
        <v>68687</v>
      </c>
      <c r="C32" s="23">
        <v>13787</v>
      </c>
      <c r="D32" s="23">
        <v>54900</v>
      </c>
      <c r="E32" s="48">
        <v>28194</v>
      </c>
      <c r="F32" s="24">
        <v>1125</v>
      </c>
      <c r="G32" s="24">
        <v>150947</v>
      </c>
      <c r="H32" s="24">
        <v>122372</v>
      </c>
      <c r="I32" s="24">
        <v>126582</v>
      </c>
      <c r="J32" s="25">
        <v>-5186</v>
      </c>
      <c r="K32" s="26">
        <f t="shared" si="1"/>
        <v>121396</v>
      </c>
    </row>
    <row r="33" spans="1:13" ht="18" customHeight="1" x14ac:dyDescent="0.2">
      <c r="A33" s="21" t="s">
        <v>32</v>
      </c>
      <c r="B33" s="22">
        <f t="shared" si="0"/>
        <v>74300</v>
      </c>
      <c r="C33" s="23">
        <v>15465</v>
      </c>
      <c r="D33" s="23">
        <v>58835</v>
      </c>
      <c r="E33" s="48">
        <v>28713</v>
      </c>
      <c r="F33" s="24">
        <v>4701</v>
      </c>
      <c r="G33" s="24">
        <v>158064</v>
      </c>
      <c r="H33" s="24">
        <v>129333</v>
      </c>
      <c r="I33" s="24">
        <v>136445</v>
      </c>
      <c r="J33" s="25">
        <v>-5916</v>
      </c>
      <c r="K33" s="26">
        <f t="shared" si="1"/>
        <v>130529</v>
      </c>
    </row>
    <row r="34" spans="1:13" ht="18" customHeight="1" x14ac:dyDescent="0.2">
      <c r="A34" s="21" t="s">
        <v>33</v>
      </c>
      <c r="B34" s="22">
        <f t="shared" si="0"/>
        <v>85808</v>
      </c>
      <c r="C34" s="23">
        <v>22537</v>
      </c>
      <c r="D34" s="23">
        <v>63271</v>
      </c>
      <c r="E34" s="48">
        <v>26058</v>
      </c>
      <c r="F34" s="24">
        <v>-5133</v>
      </c>
      <c r="G34" s="24">
        <v>162245</v>
      </c>
      <c r="H34" s="24">
        <v>131254</v>
      </c>
      <c r="I34" s="24">
        <v>137724</v>
      </c>
      <c r="J34" s="25">
        <v>-9467</v>
      </c>
      <c r="K34" s="26">
        <f t="shared" si="1"/>
        <v>128257</v>
      </c>
    </row>
    <row r="35" spans="1:13" ht="18" customHeight="1" x14ac:dyDescent="0.2">
      <c r="A35" s="21" t="s">
        <v>34</v>
      </c>
      <c r="B35" s="22">
        <f t="shared" si="0"/>
        <v>76711</v>
      </c>
      <c r="C35" s="23">
        <v>13022</v>
      </c>
      <c r="D35" s="23">
        <v>63689</v>
      </c>
      <c r="E35" s="48">
        <v>27689</v>
      </c>
      <c r="F35" s="24">
        <v>1411</v>
      </c>
      <c r="G35" s="24">
        <v>155410</v>
      </c>
      <c r="H35" s="24">
        <v>125300</v>
      </c>
      <c r="I35" s="24">
        <v>135921</v>
      </c>
      <c r="J35" s="25">
        <v>-4572</v>
      </c>
      <c r="K35" s="26">
        <f t="shared" si="1"/>
        <v>131349</v>
      </c>
    </row>
    <row r="36" spans="1:13" ht="18" customHeight="1" x14ac:dyDescent="0.2">
      <c r="A36" s="21" t="s">
        <v>35</v>
      </c>
      <c r="B36" s="22">
        <f t="shared" si="0"/>
        <v>76351</v>
      </c>
      <c r="C36" s="23">
        <v>14573</v>
      </c>
      <c r="D36" s="23">
        <v>61778</v>
      </c>
      <c r="E36" s="48">
        <v>31143</v>
      </c>
      <c r="F36" s="24">
        <v>6419</v>
      </c>
      <c r="G36" s="24">
        <v>161415</v>
      </c>
      <c r="H36" s="24">
        <v>134057</v>
      </c>
      <c r="I36" s="24">
        <v>141272</v>
      </c>
      <c r="J36" s="25">
        <v>-4387</v>
      </c>
      <c r="K36" s="26">
        <f t="shared" si="1"/>
        <v>136885</v>
      </c>
    </row>
    <row r="37" spans="1:13" ht="18" customHeight="1" x14ac:dyDescent="0.2">
      <c r="A37" s="21" t="s">
        <v>36</v>
      </c>
      <c r="B37" s="22">
        <f t="shared" si="0"/>
        <v>81541</v>
      </c>
      <c r="C37" s="23">
        <v>17171</v>
      </c>
      <c r="D37" s="23">
        <v>64370</v>
      </c>
      <c r="E37" s="48">
        <v>30405</v>
      </c>
      <c r="F37" s="24">
        <v>388</v>
      </c>
      <c r="G37" s="24">
        <v>178891</v>
      </c>
      <c r="H37" s="24">
        <v>141855</v>
      </c>
      <c r="I37" s="24">
        <v>149369</v>
      </c>
      <c r="J37" s="25">
        <v>-4657</v>
      </c>
      <c r="K37" s="26">
        <f>I37+J37+1</f>
        <v>144713</v>
      </c>
    </row>
    <row r="38" spans="1:13" ht="18.75" customHeight="1" x14ac:dyDescent="0.2">
      <c r="A38" s="21" t="s">
        <v>37</v>
      </c>
      <c r="B38" s="22">
        <f t="shared" si="0"/>
        <v>92286</v>
      </c>
      <c r="C38" s="23">
        <v>23844</v>
      </c>
      <c r="D38" s="23">
        <v>68442</v>
      </c>
      <c r="E38" s="48">
        <v>29976</v>
      </c>
      <c r="F38" s="24">
        <v>-9941</v>
      </c>
      <c r="G38" s="24">
        <v>173789</v>
      </c>
      <c r="H38" s="24">
        <v>138232</v>
      </c>
      <c r="I38" s="24">
        <v>147878</v>
      </c>
      <c r="J38" s="25">
        <v>-3680</v>
      </c>
      <c r="K38" s="26">
        <f>I38+J38+1</f>
        <v>144199</v>
      </c>
    </row>
    <row r="39" spans="1:13" ht="18" customHeight="1" x14ac:dyDescent="0.2">
      <c r="A39" s="21" t="s">
        <v>38</v>
      </c>
      <c r="B39" s="22">
        <f t="shared" si="0"/>
        <v>83455</v>
      </c>
      <c r="C39" s="23">
        <v>14107</v>
      </c>
      <c r="D39" s="23">
        <v>69348</v>
      </c>
      <c r="E39" s="48">
        <v>31623</v>
      </c>
      <c r="F39" s="24">
        <v>3496</v>
      </c>
      <c r="G39" s="24">
        <v>161404</v>
      </c>
      <c r="H39" s="24">
        <v>135084</v>
      </c>
      <c r="I39" s="24">
        <f>B39+E39+F39+G39-H39-1</f>
        <v>144893</v>
      </c>
      <c r="J39" s="25">
        <v>-2980</v>
      </c>
      <c r="K39" s="26">
        <f>I39+J39+1</f>
        <v>141914</v>
      </c>
    </row>
    <row r="40" spans="1:13" ht="18" customHeight="1" x14ac:dyDescent="0.2">
      <c r="A40" s="21" t="s">
        <v>39</v>
      </c>
      <c r="B40" s="22">
        <f t="shared" si="0"/>
        <v>86266</v>
      </c>
      <c r="C40" s="23">
        <v>16192</v>
      </c>
      <c r="D40" s="23">
        <v>70074</v>
      </c>
      <c r="E40" s="48">
        <v>35092</v>
      </c>
      <c r="F40" s="24">
        <v>1616</v>
      </c>
      <c r="G40" s="24">
        <v>170581</v>
      </c>
      <c r="H40" s="24">
        <v>139171</v>
      </c>
      <c r="I40" s="24">
        <f>B40+E40+F40+G40-H40-1</f>
        <v>154383</v>
      </c>
      <c r="J40" s="25">
        <v>-2788</v>
      </c>
      <c r="K40" s="26">
        <f t="shared" si="1"/>
        <v>151595</v>
      </c>
    </row>
    <row r="41" spans="1:13" ht="18" customHeight="1" x14ac:dyDescent="0.2">
      <c r="A41" s="21" t="s">
        <v>40</v>
      </c>
      <c r="B41" s="22">
        <f t="shared" si="0"/>
        <v>96172</v>
      </c>
      <c r="C41" s="23">
        <v>20300</v>
      </c>
      <c r="D41" s="23">
        <v>75872</v>
      </c>
      <c r="E41" s="48">
        <v>36580</v>
      </c>
      <c r="F41" s="24">
        <v>-3882</v>
      </c>
      <c r="G41" s="24">
        <v>184680</v>
      </c>
      <c r="H41" s="24">
        <v>147328</v>
      </c>
      <c r="I41" s="24">
        <f>B41+E41+F41+G41-H41+1</f>
        <v>166223</v>
      </c>
      <c r="J41" s="33">
        <v>-3219</v>
      </c>
      <c r="K41" s="26">
        <f t="shared" si="1"/>
        <v>163004</v>
      </c>
    </row>
    <row r="42" spans="1:13" ht="18" customHeight="1" x14ac:dyDescent="0.2">
      <c r="A42" s="21" t="s">
        <v>43</v>
      </c>
      <c r="B42" s="22">
        <f t="shared" si="0"/>
        <v>105543</v>
      </c>
      <c r="C42" s="23">
        <v>27797</v>
      </c>
      <c r="D42" s="23">
        <v>77746</v>
      </c>
      <c r="E42" s="48">
        <v>35408</v>
      </c>
      <c r="F42" s="24">
        <v>-1220</v>
      </c>
      <c r="G42" s="24">
        <v>189717</v>
      </c>
      <c r="H42" s="24">
        <v>152589</v>
      </c>
      <c r="I42" s="24">
        <f>B42+E42+F42+G42-H42+1</f>
        <v>176860</v>
      </c>
      <c r="J42" s="33">
        <v>-4997</v>
      </c>
      <c r="K42" s="26">
        <f t="shared" si="1"/>
        <v>171863</v>
      </c>
    </row>
    <row r="43" spans="1:13" ht="18" customHeight="1" x14ac:dyDescent="0.2">
      <c r="A43" s="21" t="s">
        <v>44</v>
      </c>
      <c r="B43" s="22">
        <v>97990</v>
      </c>
      <c r="C43" s="23">
        <v>18265</v>
      </c>
      <c r="D43" s="23">
        <v>79725</v>
      </c>
      <c r="E43" s="24">
        <v>36048</v>
      </c>
      <c r="F43" s="24">
        <v>7747</v>
      </c>
      <c r="G43" s="24">
        <v>176367</v>
      </c>
      <c r="H43" s="24">
        <v>141948</v>
      </c>
      <c r="I43" s="24">
        <v>176203</v>
      </c>
      <c r="J43" s="33">
        <v>-5991</v>
      </c>
      <c r="K43" s="26">
        <v>170212</v>
      </c>
      <c r="L43" s="46"/>
      <c r="M43" s="46"/>
    </row>
    <row r="44" spans="1:13" ht="18" customHeight="1" x14ac:dyDescent="0.2">
      <c r="A44" s="21" t="s">
        <v>45</v>
      </c>
      <c r="B44" s="22">
        <v>100627</v>
      </c>
      <c r="C44" s="23">
        <v>20193</v>
      </c>
      <c r="D44" s="23">
        <v>80434</v>
      </c>
      <c r="E44" s="24">
        <v>39048</v>
      </c>
      <c r="F44" s="24">
        <v>-745</v>
      </c>
      <c r="G44" s="24">
        <v>201945</v>
      </c>
      <c r="H44" s="24">
        <v>151679</v>
      </c>
      <c r="I44" s="24">
        <v>189195</v>
      </c>
      <c r="J44" s="33">
        <v>-6554</v>
      </c>
      <c r="K44" s="26">
        <v>182642</v>
      </c>
    </row>
    <row r="45" spans="1:13" ht="18" customHeight="1" x14ac:dyDescent="0.2">
      <c r="A45" s="21" t="s">
        <v>47</v>
      </c>
      <c r="B45" s="22">
        <v>110556</v>
      </c>
      <c r="C45" s="23">
        <v>21850</v>
      </c>
      <c r="D45" s="23">
        <v>88706</v>
      </c>
      <c r="E45" s="24">
        <v>38613</v>
      </c>
      <c r="F45" s="24">
        <v>-213</v>
      </c>
      <c r="G45" s="24">
        <v>212123</v>
      </c>
      <c r="H45" s="24">
        <v>162176</v>
      </c>
      <c r="I45" s="24">
        <v>198904</v>
      </c>
      <c r="J45" s="33">
        <v>-5435</v>
      </c>
      <c r="K45" s="26">
        <v>193469</v>
      </c>
    </row>
    <row r="46" spans="1:13" ht="18" customHeight="1" x14ac:dyDescent="0.2">
      <c r="A46" s="21" t="s">
        <v>48</v>
      </c>
      <c r="B46" s="22">
        <v>117896</v>
      </c>
      <c r="C46" s="23">
        <v>31548</v>
      </c>
      <c r="D46" s="23">
        <v>86348</v>
      </c>
      <c r="E46" s="24">
        <v>31705</v>
      </c>
      <c r="F46" s="24">
        <v>-8737</v>
      </c>
      <c r="G46" s="24">
        <v>175662</v>
      </c>
      <c r="H46" s="24">
        <v>138357</v>
      </c>
      <c r="I46" s="24">
        <v>178168</v>
      </c>
      <c r="J46" s="33">
        <v>-5054</v>
      </c>
      <c r="K46" s="26">
        <v>173114</v>
      </c>
    </row>
    <row r="47" spans="1:13" ht="18" customHeight="1" x14ac:dyDescent="0.2">
      <c r="A47" s="21" t="s">
        <v>49</v>
      </c>
      <c r="B47" s="22">
        <v>100706</v>
      </c>
      <c r="C47" s="23">
        <v>18796</v>
      </c>
      <c r="D47" s="23">
        <v>81910</v>
      </c>
      <c r="E47" s="24">
        <v>32073</v>
      </c>
      <c r="F47" s="24">
        <v>-15932</v>
      </c>
      <c r="G47" s="24">
        <v>146227</v>
      </c>
      <c r="H47" s="24">
        <v>106283</v>
      </c>
      <c r="I47" s="24">
        <v>156791</v>
      </c>
      <c r="J47" s="33">
        <v>-4486</v>
      </c>
      <c r="K47" s="26">
        <v>152305</v>
      </c>
    </row>
    <row r="48" spans="1:13" ht="18" customHeight="1" x14ac:dyDescent="0.2">
      <c r="A48" s="21" t="s">
        <v>50</v>
      </c>
      <c r="B48" s="22">
        <v>102454</v>
      </c>
      <c r="C48" s="23">
        <v>20653</v>
      </c>
      <c r="D48" s="23">
        <v>81801</v>
      </c>
      <c r="E48" s="24">
        <v>35423</v>
      </c>
      <c r="F48" s="24">
        <v>-10277</v>
      </c>
      <c r="G48" s="24">
        <v>154012</v>
      </c>
      <c r="H48" s="24">
        <v>119315</v>
      </c>
      <c r="I48" s="24">
        <v>162297</v>
      </c>
      <c r="J48" s="33">
        <v>-2856</v>
      </c>
      <c r="K48" s="26">
        <v>159441</v>
      </c>
    </row>
    <row r="49" spans="1:11" ht="18" customHeight="1" x14ac:dyDescent="0.2">
      <c r="A49" s="21" t="s">
        <v>51</v>
      </c>
      <c r="B49" s="22">
        <v>112495</v>
      </c>
      <c r="C49" s="23">
        <v>24338</v>
      </c>
      <c r="D49" s="23">
        <v>88157</v>
      </c>
      <c r="E49" s="24">
        <v>35483</v>
      </c>
      <c r="F49" s="24">
        <v>-7118</v>
      </c>
      <c r="G49" s="24">
        <v>169142</v>
      </c>
      <c r="H49" s="24">
        <v>135156</v>
      </c>
      <c r="I49" s="24">
        <v>174847</v>
      </c>
      <c r="J49" s="33">
        <v>-1734</v>
      </c>
      <c r="K49" s="26">
        <v>173113</v>
      </c>
    </row>
    <row r="50" spans="1:11" ht="18" customHeight="1" x14ac:dyDescent="0.2">
      <c r="A50" s="21" t="s">
        <v>52</v>
      </c>
      <c r="B50" s="22">
        <v>119657</v>
      </c>
      <c r="C50" s="23">
        <v>32130</v>
      </c>
      <c r="D50" s="23">
        <v>87527</v>
      </c>
      <c r="E50" s="24">
        <v>34525</v>
      </c>
      <c r="F50" s="24">
        <v>-5961</v>
      </c>
      <c r="G50" s="24">
        <v>185955</v>
      </c>
      <c r="H50" s="24">
        <v>148174</v>
      </c>
      <c r="I50" s="24">
        <v>186003</v>
      </c>
      <c r="J50" s="33">
        <v>-5564</v>
      </c>
      <c r="K50" s="26">
        <v>180439</v>
      </c>
    </row>
    <row r="51" spans="1:11" ht="18" customHeight="1" x14ac:dyDescent="0.2">
      <c r="A51" s="21" t="s">
        <v>53</v>
      </c>
      <c r="B51" s="22">
        <v>107153</v>
      </c>
      <c r="C51" s="23">
        <v>20371</v>
      </c>
      <c r="D51" s="23">
        <v>86782</v>
      </c>
      <c r="E51" s="24">
        <v>35122</v>
      </c>
      <c r="F51" s="24">
        <v>-3914</v>
      </c>
      <c r="G51" s="24">
        <v>183319</v>
      </c>
      <c r="H51" s="24">
        <v>138892</v>
      </c>
      <c r="I51" s="24">
        <v>182787</v>
      </c>
      <c r="J51" s="33">
        <v>-9753</v>
      </c>
      <c r="K51" s="26">
        <v>173034</v>
      </c>
    </row>
    <row r="52" spans="1:11" ht="18" customHeight="1" x14ac:dyDescent="0.2">
      <c r="A52" s="21" t="s">
        <v>54</v>
      </c>
      <c r="B52" s="22">
        <v>111661</v>
      </c>
      <c r="C52" s="23">
        <v>22379</v>
      </c>
      <c r="D52" s="23">
        <v>89282</v>
      </c>
      <c r="E52" s="24">
        <v>40818</v>
      </c>
      <c r="F52" s="24">
        <v>4086</v>
      </c>
      <c r="G52" s="24">
        <v>182885</v>
      </c>
      <c r="H52" s="24">
        <v>153106</v>
      </c>
      <c r="I52" s="24">
        <v>186345</v>
      </c>
      <c r="J52" s="33">
        <v>-9279</v>
      </c>
      <c r="K52" s="26">
        <v>177066</v>
      </c>
    </row>
    <row r="53" spans="1:11" ht="18" customHeight="1" x14ac:dyDescent="0.2">
      <c r="A53" s="21" t="s">
        <v>55</v>
      </c>
      <c r="B53" s="22">
        <v>118474</v>
      </c>
      <c r="C53" s="23">
        <v>22099</v>
      </c>
      <c r="D53" s="23">
        <v>96375</v>
      </c>
      <c r="E53" s="24">
        <v>40404</v>
      </c>
      <c r="F53" s="24">
        <v>5510</v>
      </c>
      <c r="G53" s="24">
        <v>186513</v>
      </c>
      <c r="H53" s="24">
        <v>157491</v>
      </c>
      <c r="I53" s="24">
        <v>193410</v>
      </c>
      <c r="J53" s="33">
        <v>-3512</v>
      </c>
      <c r="K53" s="26">
        <v>189898</v>
      </c>
    </row>
    <row r="54" spans="1:11" ht="18" customHeight="1" x14ac:dyDescent="0.2">
      <c r="A54" s="21" t="s">
        <v>56</v>
      </c>
      <c r="B54" s="22">
        <v>128216</v>
      </c>
      <c r="C54" s="23">
        <v>32664</v>
      </c>
      <c r="D54" s="23">
        <v>95552</v>
      </c>
      <c r="E54" s="24">
        <v>39249</v>
      </c>
      <c r="F54" s="24">
        <v>2761</v>
      </c>
      <c r="G54" s="24">
        <v>192593</v>
      </c>
      <c r="H54" s="24">
        <v>159397</v>
      </c>
      <c r="I54" s="24">
        <v>203422</v>
      </c>
      <c r="J54" s="33">
        <v>-3970</v>
      </c>
      <c r="K54" s="26">
        <v>199453</v>
      </c>
    </row>
    <row r="55" spans="1:11" ht="18" customHeight="1" x14ac:dyDescent="0.2">
      <c r="A55" s="21" t="s">
        <v>57</v>
      </c>
      <c r="B55" s="22">
        <v>118911</v>
      </c>
      <c r="C55" s="23">
        <v>23092</v>
      </c>
      <c r="D55" s="23">
        <v>95819</v>
      </c>
      <c r="E55" s="24">
        <v>38565</v>
      </c>
      <c r="F55" s="24">
        <v>9705</v>
      </c>
      <c r="G55" s="24">
        <v>191723</v>
      </c>
      <c r="H55" s="24">
        <v>159944</v>
      </c>
      <c r="I55" s="24">
        <v>203959</v>
      </c>
      <c r="J55" s="33">
        <v>-5724</v>
      </c>
      <c r="K55" s="26">
        <v>198235</v>
      </c>
    </row>
    <row r="56" spans="1:11" ht="18" customHeight="1" x14ac:dyDescent="0.2">
      <c r="A56" s="21" t="s">
        <v>58</v>
      </c>
      <c r="B56" s="22">
        <v>122686</v>
      </c>
      <c r="C56" s="23">
        <v>24251</v>
      </c>
      <c r="D56" s="23">
        <v>98435</v>
      </c>
      <c r="E56" s="24">
        <v>43575</v>
      </c>
      <c r="F56" s="24">
        <v>8115</v>
      </c>
      <c r="G56" s="24">
        <v>198967</v>
      </c>
      <c r="H56" s="24">
        <v>163378</v>
      </c>
      <c r="I56" s="24">
        <v>209964</v>
      </c>
      <c r="J56" s="33">
        <v>-6890</v>
      </c>
      <c r="K56" s="26">
        <v>203074</v>
      </c>
    </row>
    <row r="57" spans="1:11" ht="18" customHeight="1" x14ac:dyDescent="0.2">
      <c r="A57" s="21" t="s">
        <v>59</v>
      </c>
      <c r="B57" s="22">
        <v>134094</v>
      </c>
      <c r="C57" s="23">
        <v>27390</v>
      </c>
      <c r="D57" s="23">
        <v>106704</v>
      </c>
      <c r="E57" s="24">
        <v>44576</v>
      </c>
      <c r="F57" s="24">
        <v>2465</v>
      </c>
      <c r="G57" s="24">
        <v>203264</v>
      </c>
      <c r="H57" s="24">
        <v>167534</v>
      </c>
      <c r="I57" s="24">
        <v>216864</v>
      </c>
      <c r="J57" s="33">
        <v>-3812</v>
      </c>
      <c r="K57" s="26">
        <v>213052</v>
      </c>
    </row>
    <row r="58" spans="1:11" ht="18" customHeight="1" x14ac:dyDescent="0.2">
      <c r="A58" s="21" t="s">
        <v>60</v>
      </c>
      <c r="B58" s="22">
        <v>146825</v>
      </c>
      <c r="C58" s="23">
        <v>41099</v>
      </c>
      <c r="D58" s="23">
        <v>105726</v>
      </c>
      <c r="E58" s="24">
        <v>44774</v>
      </c>
      <c r="F58" s="24">
        <v>-2558</v>
      </c>
      <c r="G58" s="24">
        <v>209274</v>
      </c>
      <c r="H58" s="24">
        <v>176367</v>
      </c>
      <c r="I58" s="24">
        <v>221948</v>
      </c>
      <c r="J58" s="33">
        <v>-5606</v>
      </c>
      <c r="K58" s="26">
        <v>216341</v>
      </c>
    </row>
    <row r="59" spans="1:11" s="38" customFormat="1" ht="7.5" customHeight="1" thickBot="1" x14ac:dyDescent="0.25">
      <c r="A59" s="34"/>
      <c r="B59" s="35"/>
      <c r="C59" s="36"/>
      <c r="D59" s="36"/>
      <c r="E59" s="37"/>
      <c r="F59" s="37"/>
      <c r="G59" s="37"/>
      <c r="H59" s="37"/>
      <c r="I59" s="37"/>
      <c r="J59" s="47"/>
      <c r="K59" s="34"/>
    </row>
    <row r="60" spans="1:11" s="27" customFormat="1" ht="7.5" customHeight="1" x14ac:dyDescent="0.2">
      <c r="A60" s="21"/>
      <c r="B60" s="22"/>
      <c r="C60" s="23"/>
      <c r="D60" s="23"/>
      <c r="E60" s="24"/>
      <c r="F60" s="24"/>
      <c r="G60" s="24"/>
      <c r="H60" s="24"/>
      <c r="I60" s="24"/>
      <c r="J60" s="25"/>
      <c r="K60" s="30"/>
    </row>
    <row r="61" spans="1:11" s="27" customFormat="1" ht="18.75" customHeight="1" x14ac:dyDescent="0.2">
      <c r="A61" s="28" t="s">
        <v>41</v>
      </c>
      <c r="B61" s="29"/>
      <c r="C61" s="23"/>
      <c r="D61" s="23"/>
      <c r="E61" s="24"/>
      <c r="F61" s="24"/>
      <c r="G61" s="24"/>
      <c r="H61" s="24"/>
      <c r="I61" s="24"/>
      <c r="J61" s="25"/>
      <c r="K61" s="30"/>
    </row>
    <row r="62" spans="1:11" s="27" customFormat="1" ht="18.75" customHeight="1" x14ac:dyDescent="0.2">
      <c r="A62" s="31" t="s">
        <v>42</v>
      </c>
      <c r="B62" s="22"/>
      <c r="C62" s="23"/>
      <c r="D62" s="23"/>
      <c r="E62" s="24"/>
      <c r="F62" s="24"/>
      <c r="G62" s="24"/>
      <c r="H62" s="24"/>
      <c r="I62" s="24"/>
      <c r="J62" s="25"/>
      <c r="K62" s="30"/>
    </row>
    <row r="63" spans="1:11" x14ac:dyDescent="0.2">
      <c r="A63" s="32"/>
      <c r="B63" s="32"/>
    </row>
    <row r="64" spans="1:11" x14ac:dyDescent="0.2">
      <c r="A64" s="32"/>
      <c r="B64" s="32"/>
    </row>
    <row r="65" spans="1:2" x14ac:dyDescent="0.2">
      <c r="A65" s="32"/>
      <c r="B65" s="32"/>
    </row>
    <row r="66" spans="1:2" x14ac:dyDescent="0.2">
      <c r="A66" s="32"/>
      <c r="B66" s="32"/>
    </row>
    <row r="67" spans="1:2" x14ac:dyDescent="0.2">
      <c r="A67" s="32"/>
      <c r="B67" s="32"/>
    </row>
    <row r="68" spans="1:2" x14ac:dyDescent="0.2">
      <c r="A68" s="32"/>
      <c r="B68" s="32"/>
    </row>
    <row r="69" spans="1:2" x14ac:dyDescent="0.2">
      <c r="A69" s="32"/>
      <c r="B69" s="32"/>
    </row>
    <row r="70" spans="1:2" x14ac:dyDescent="0.2">
      <c r="A70" s="32"/>
      <c r="B70" s="32"/>
    </row>
  </sheetData>
  <mergeCells count="2">
    <mergeCell ref="B6:D6"/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2.5.2.2 2005=100</vt:lpstr>
      <vt:lpstr>2.5.2.2 (2000=100)</vt:lpstr>
      <vt:lpstr>'2.5.2.2 2005=100'!Print_Area</vt:lpstr>
      <vt:lpstr>'2.5.2.2 2005=100'!Print_Titles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Kay Kiang</dc:creator>
  <cp:lastModifiedBy>Nurain Abdul Halim</cp:lastModifiedBy>
  <cp:lastPrinted>2012-03-08T08:42:24Z</cp:lastPrinted>
  <dcterms:created xsi:type="dcterms:W3CDTF">2008-01-18T12:03:19Z</dcterms:created>
  <dcterms:modified xsi:type="dcterms:W3CDTF">2016-08-10T07:32:15Z</dcterms:modified>
</cp:coreProperties>
</file>